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65" windowWidth="11475" windowHeight="10380" tabRatio="705"/>
  </bookViews>
  <sheets>
    <sheet name="Céginformáció kérő nyomtatvány" sheetId="16" r:id="rId1"/>
    <sheet name="(E3-E4) Pótlap (általános)" sheetId="19" r:id="rId2"/>
    <sheet name="(E5) Pótlap (több cégirat)" sheetId="22" r:id="rId3"/>
    <sheet name="(E6) Pótlap (több céginfó)" sheetId="27" r:id="rId4"/>
    <sheet name="#temp" sheetId="23" r:id="rId5"/>
  </sheets>
  <definedNames>
    <definedName name="_xlnm.Print_Area" localSheetId="1">'(E3-E4) Pótlap (általános)'!$A$1:$BF$130</definedName>
    <definedName name="_xlnm.Print_Area" localSheetId="2">'(E5) Pótlap (több cégirat)'!$A$1:$BF$110</definedName>
    <definedName name="_xlnm.Print_Area" localSheetId="3">'(E6) Pótlap (több céginfó)'!$A$1:$CH$82</definedName>
    <definedName name="_xlnm.Print_Area" localSheetId="0">'Céginformáció kérő nyomtatvány'!$A$1:$BF$238</definedName>
  </definedNames>
  <calcPr calcId="145621"/>
</workbook>
</file>

<file path=xl/calcChain.xml><?xml version="1.0" encoding="utf-8"?>
<calcChain xmlns="http://schemas.openxmlformats.org/spreadsheetml/2006/main">
  <c r="AX109" i="22" l="1"/>
  <c r="AX129" i="19"/>
  <c r="AL198" i="16"/>
  <c r="AA1" i="27" l="1"/>
  <c r="CD75" i="27"/>
  <c r="CD65" i="27"/>
  <c r="CD55" i="27"/>
  <c r="CD70" i="27"/>
  <c r="CD60" i="27"/>
  <c r="CD45" i="27"/>
  <c r="CD35" i="27"/>
  <c r="CD25" i="27"/>
  <c r="CD50" i="27"/>
  <c r="CD40" i="27"/>
  <c r="CD30" i="27"/>
  <c r="CD20" i="27"/>
  <c r="CD15" i="27"/>
  <c r="BW81" i="27" l="1"/>
  <c r="Z1" i="22"/>
  <c r="Z1" i="19"/>
  <c r="BC119" i="16" l="1"/>
  <c r="AQ119" i="16"/>
  <c r="AE119" i="16"/>
  <c r="S119" i="16"/>
  <c r="BC114" i="16"/>
  <c r="BC179" i="16" s="1"/>
  <c r="AQ114" i="16"/>
  <c r="AE114" i="16"/>
  <c r="AE179" i="16" s="1"/>
  <c r="S114" i="16"/>
  <c r="S50" i="19" l="1"/>
  <c r="S85" i="22"/>
  <c r="S112" i="19"/>
  <c r="AQ50" i="19"/>
  <c r="AQ85" i="22"/>
  <c r="AQ112" i="19"/>
  <c r="S59" i="19"/>
  <c r="S100" i="22"/>
  <c r="S95" i="22"/>
  <c r="S90" i="22"/>
  <c r="S121" i="19"/>
  <c r="AQ59" i="19"/>
  <c r="AQ100" i="22"/>
  <c r="AQ95" i="22"/>
  <c r="AQ90" i="22"/>
  <c r="AQ121" i="19"/>
  <c r="AE112" i="19"/>
  <c r="AE85" i="22"/>
  <c r="AE50" i="19"/>
  <c r="BC112" i="19"/>
  <c r="BC85" i="22"/>
  <c r="BC50" i="19"/>
  <c r="AE121" i="19"/>
  <c r="AE59" i="19"/>
  <c r="AE100" i="22"/>
  <c r="AE95" i="22"/>
  <c r="AE90" i="22"/>
  <c r="BC121" i="19"/>
  <c r="BC59" i="19"/>
  <c r="BC100" i="22"/>
  <c r="BC95" i="22"/>
  <c r="BC90" i="22"/>
  <c r="AE188" i="16"/>
  <c r="BC188" i="16"/>
  <c r="S188" i="16"/>
  <c r="S179" i="16"/>
  <c r="AQ188" i="16"/>
  <c r="AQ179" i="16"/>
  <c r="BC101" i="16"/>
  <c r="AQ101" i="16"/>
  <c r="BC96" i="16"/>
  <c r="AQ96" i="16"/>
  <c r="AE101" i="16"/>
  <c r="S101" i="16"/>
  <c r="AE96" i="16"/>
  <c r="S96" i="16"/>
  <c r="BC89" i="16"/>
  <c r="AQ89" i="16"/>
  <c r="BC91" i="16"/>
  <c r="BC87" i="16"/>
  <c r="BC85" i="16"/>
  <c r="BC83" i="16"/>
  <c r="AQ91" i="16"/>
  <c r="AQ87" i="16"/>
  <c r="AQ85" i="16"/>
  <c r="AQ83" i="16"/>
  <c r="AE91" i="16"/>
  <c r="AE89" i="16"/>
  <c r="AE87" i="16"/>
  <c r="AE85" i="16"/>
  <c r="S83" i="16"/>
  <c r="AE83" i="16"/>
  <c r="S91" i="16"/>
  <c r="S89" i="16"/>
  <c r="S87" i="16"/>
  <c r="S85" i="16"/>
  <c r="E68" i="16" l="1"/>
  <c r="S28" i="22"/>
  <c r="S27" i="19"/>
  <c r="S89" i="19"/>
  <c r="S150" i="16"/>
  <c r="AE85" i="19"/>
  <c r="AE23" i="19"/>
  <c r="AE24" i="22"/>
  <c r="AE146" i="16"/>
  <c r="AE89" i="19"/>
  <c r="AE28" i="22"/>
  <c r="AE27" i="19"/>
  <c r="AE150" i="16"/>
  <c r="AQ25" i="19"/>
  <c r="AQ26" i="22"/>
  <c r="AQ87" i="19"/>
  <c r="AQ148" i="16"/>
  <c r="BC26" i="22"/>
  <c r="BC87" i="19"/>
  <c r="BC25" i="19"/>
  <c r="BC148" i="16"/>
  <c r="AQ28" i="22"/>
  <c r="AQ89" i="19"/>
  <c r="AQ27" i="19"/>
  <c r="AQ150" i="16"/>
  <c r="S35" i="22"/>
  <c r="S34" i="19"/>
  <c r="S96" i="19"/>
  <c r="S157" i="16"/>
  <c r="S40" i="22"/>
  <c r="S39" i="19"/>
  <c r="S101" i="19"/>
  <c r="S162" i="16"/>
  <c r="AQ35" i="22"/>
  <c r="AQ34" i="19"/>
  <c r="AQ96" i="19"/>
  <c r="AQ157" i="16"/>
  <c r="AQ40" i="22"/>
  <c r="AQ39" i="19"/>
  <c r="AQ101" i="19"/>
  <c r="AQ162" i="16"/>
  <c r="S24" i="22"/>
  <c r="S85" i="19"/>
  <c r="S23" i="19"/>
  <c r="S146" i="16"/>
  <c r="S26" i="22"/>
  <c r="S25" i="19"/>
  <c r="S87" i="19"/>
  <c r="S148" i="16"/>
  <c r="S29" i="19"/>
  <c r="S30" i="22"/>
  <c r="S91" i="19"/>
  <c r="S152" i="16"/>
  <c r="AE26" i="22"/>
  <c r="AE87" i="19"/>
  <c r="AE25" i="19"/>
  <c r="AE148" i="16"/>
  <c r="AE30" i="22"/>
  <c r="AE91" i="19"/>
  <c r="AE29" i="19"/>
  <c r="AE152" i="16"/>
  <c r="AQ24" i="22"/>
  <c r="AQ23" i="19"/>
  <c r="AQ85" i="19"/>
  <c r="AQ146" i="16"/>
  <c r="AQ29" i="19"/>
  <c r="AQ30" i="22"/>
  <c r="AQ91" i="19"/>
  <c r="AQ152" i="16"/>
  <c r="BC85" i="19"/>
  <c r="BC24" i="22"/>
  <c r="BC23" i="19"/>
  <c r="BC146" i="16"/>
  <c r="BC30" i="22"/>
  <c r="BC91" i="19"/>
  <c r="BC29" i="19"/>
  <c r="BC152" i="16"/>
  <c r="BC89" i="19"/>
  <c r="BC27" i="19"/>
  <c r="BC28" i="22"/>
  <c r="BC150" i="16"/>
  <c r="AE96" i="19"/>
  <c r="AE34" i="19"/>
  <c r="AE35" i="22"/>
  <c r="AE157" i="16"/>
  <c r="AE101" i="19"/>
  <c r="AE39" i="19"/>
  <c r="AE40" i="22"/>
  <c r="AE162" i="16"/>
  <c r="BC96" i="19"/>
  <c r="BC35" i="22"/>
  <c r="BC34" i="19"/>
  <c r="BC157" i="16"/>
  <c r="BC101" i="19"/>
  <c r="BC39" i="19"/>
  <c r="BC40" i="22"/>
  <c r="BC162" i="16"/>
  <c r="BC22" i="22"/>
  <c r="BC21" i="19"/>
  <c r="BC83" i="19"/>
  <c r="BC144" i="16"/>
  <c r="AQ22" i="22"/>
  <c r="AQ83" i="19"/>
  <c r="AQ21" i="19"/>
  <c r="AQ144" i="16"/>
  <c r="AE22" i="22"/>
  <c r="AE21" i="19"/>
  <c r="AE83" i="19"/>
  <c r="AE144" i="16"/>
  <c r="S22" i="22"/>
  <c r="S21" i="19"/>
  <c r="S83" i="19"/>
  <c r="S144" i="16"/>
  <c r="AL196" i="16" s="1"/>
  <c r="A107" i="19"/>
  <c r="A109" i="19"/>
  <c r="A105" i="19"/>
  <c r="A45" i="19"/>
  <c r="A47" i="19"/>
  <c r="A43" i="19"/>
  <c r="AT39" i="19" s="1"/>
  <c r="AX127" i="19" l="1"/>
  <c r="AX107" i="22"/>
  <c r="E7" i="19"/>
  <c r="E69" i="19"/>
  <c r="E129" i="16"/>
  <c r="J101" i="19"/>
  <c r="AT101" i="19"/>
  <c r="AH101" i="19"/>
  <c r="J39" i="19"/>
  <c r="AH39" i="19"/>
  <c r="V39" i="19"/>
  <c r="A46" i="22" l="1"/>
  <c r="A48" i="22"/>
  <c r="A50" i="22"/>
  <c r="A52" i="22"/>
  <c r="A54" i="22"/>
  <c r="A56" i="22"/>
  <c r="A58" i="22"/>
  <c r="A60" i="22"/>
  <c r="A62" i="22"/>
  <c r="A64" i="22"/>
  <c r="A66" i="22"/>
  <c r="A68" i="22"/>
  <c r="A70" i="22"/>
  <c r="A72" i="22"/>
  <c r="A74" i="22"/>
  <c r="A76" i="22"/>
  <c r="A78" i="22"/>
  <c r="A80" i="22"/>
  <c r="A82" i="22"/>
  <c r="A44" i="22"/>
  <c r="AT40" i="22" l="1"/>
  <c r="V40" i="22"/>
  <c r="AH40" i="22"/>
  <c r="J40" i="22"/>
  <c r="B5" i="23" l="1"/>
  <c r="B6" i="23"/>
  <c r="B7" i="23"/>
  <c r="B8" i="23"/>
  <c r="B9" i="23"/>
  <c r="B10" i="23"/>
  <c r="B11" i="23"/>
  <c r="B12" i="23"/>
  <c r="B13" i="23"/>
  <c r="B14" i="23"/>
  <c r="B15" i="23"/>
  <c r="B17" i="23"/>
  <c r="B18" i="23"/>
  <c r="B19" i="23"/>
  <c r="B20" i="23"/>
  <c r="B21" i="23"/>
  <c r="B22" i="23"/>
  <c r="B23" i="23"/>
  <c r="B24" i="23"/>
  <c r="B25" i="23"/>
  <c r="B26" i="23"/>
  <c r="B27" i="23"/>
  <c r="B28" i="23"/>
  <c r="B29" i="23"/>
  <c r="B30" i="23"/>
  <c r="B31" i="23"/>
  <c r="B32" i="23"/>
  <c r="B33" i="23"/>
  <c r="B34" i="23"/>
  <c r="B35" i="23"/>
  <c r="B36" i="23"/>
  <c r="B37" i="23"/>
  <c r="B38" i="23"/>
  <c r="B39" i="23"/>
  <c r="B40" i="23"/>
  <c r="B41" i="23"/>
  <c r="B42" i="23"/>
  <c r="B43" i="23"/>
  <c r="B44" i="23"/>
  <c r="B45" i="23"/>
  <c r="B46" i="23"/>
  <c r="B47" i="23"/>
  <c r="B48" i="23"/>
  <c r="B49" i="23"/>
  <c r="B50" i="23"/>
  <c r="B51" i="23"/>
  <c r="B52" i="23"/>
  <c r="B53" i="23"/>
  <c r="B54" i="23"/>
  <c r="B55" i="23"/>
  <c r="B56" i="23"/>
  <c r="B57" i="23"/>
  <c r="B58" i="23"/>
  <c r="B59" i="23"/>
  <c r="B60" i="23"/>
  <c r="B61" i="23"/>
  <c r="B62" i="23"/>
  <c r="B63" i="23"/>
  <c r="B64" i="23"/>
  <c r="B65" i="23"/>
  <c r="B66" i="23"/>
  <c r="B67" i="23"/>
  <c r="B68" i="23"/>
  <c r="B69" i="23"/>
  <c r="B70" i="23"/>
  <c r="B71" i="23"/>
  <c r="B72" i="23"/>
  <c r="B73" i="23"/>
  <c r="B74" i="23"/>
  <c r="B75" i="23"/>
  <c r="B76" i="23"/>
  <c r="B77" i="23"/>
  <c r="B78" i="23"/>
  <c r="B79" i="23"/>
  <c r="B80" i="23"/>
  <c r="B81" i="23"/>
  <c r="B82" i="23"/>
  <c r="B83" i="23"/>
  <c r="B84" i="23"/>
  <c r="B85" i="23"/>
  <c r="B86" i="23"/>
  <c r="B87" i="23"/>
  <c r="B88" i="23"/>
  <c r="B89" i="23"/>
  <c r="B90" i="23"/>
  <c r="B91" i="23"/>
  <c r="B92" i="23"/>
  <c r="B93" i="23"/>
  <c r="B94" i="23"/>
  <c r="B95" i="23"/>
  <c r="B96" i="23"/>
  <c r="B97" i="23"/>
  <c r="B98" i="23"/>
  <c r="B99" i="23"/>
  <c r="B100" i="23"/>
  <c r="B101" i="23"/>
  <c r="B102" i="23"/>
  <c r="B103" i="23"/>
  <c r="B104" i="23"/>
  <c r="B105" i="23"/>
  <c r="B106" i="23"/>
  <c r="B107" i="23"/>
  <c r="B108" i="23"/>
  <c r="B109" i="23"/>
  <c r="B110" i="23"/>
  <c r="B111" i="23"/>
  <c r="B112" i="23"/>
  <c r="B113" i="23"/>
  <c r="B114" i="23"/>
  <c r="B115" i="23"/>
  <c r="B116" i="23"/>
  <c r="B117" i="23"/>
  <c r="B118" i="23"/>
  <c r="B119" i="23"/>
  <c r="B120" i="23"/>
  <c r="B121" i="23"/>
  <c r="B122" i="23"/>
  <c r="B123" i="23"/>
  <c r="B124" i="23"/>
  <c r="B125" i="23"/>
  <c r="B126" i="23"/>
  <c r="B127" i="23"/>
  <c r="B128" i="23"/>
  <c r="B129" i="23"/>
  <c r="B130" i="23"/>
  <c r="B131" i="23"/>
  <c r="B132" i="23"/>
  <c r="B133" i="23"/>
  <c r="B134" i="23"/>
  <c r="B135" i="23"/>
  <c r="B136" i="23"/>
  <c r="B137" i="23"/>
  <c r="B138" i="23"/>
  <c r="B139" i="23"/>
  <c r="B140" i="23"/>
  <c r="B141" i="23"/>
  <c r="B142" i="23"/>
  <c r="B143" i="23"/>
  <c r="B144" i="23"/>
  <c r="B145" i="23"/>
  <c r="B146" i="23"/>
  <c r="B147" i="23"/>
  <c r="B148" i="23"/>
  <c r="B149" i="23"/>
  <c r="B150" i="23"/>
  <c r="B151" i="23"/>
  <c r="B152" i="23"/>
  <c r="B153" i="23"/>
  <c r="B154" i="23"/>
  <c r="B155" i="23"/>
  <c r="B156" i="23"/>
  <c r="B157" i="23"/>
  <c r="B158" i="23"/>
  <c r="B159" i="23"/>
  <c r="B160" i="23"/>
  <c r="B161" i="23"/>
  <c r="B162" i="23"/>
  <c r="B163" i="23"/>
  <c r="B164" i="23"/>
  <c r="B165" i="23"/>
  <c r="B166" i="23"/>
  <c r="B167" i="23"/>
  <c r="B168" i="23"/>
  <c r="B169" i="23"/>
  <c r="B170" i="23"/>
  <c r="B171" i="23"/>
  <c r="B172" i="23"/>
  <c r="B173" i="23"/>
  <c r="B174" i="23"/>
  <c r="B175" i="23"/>
  <c r="B176" i="23"/>
  <c r="B177" i="23"/>
  <c r="B178" i="23"/>
  <c r="B179" i="23"/>
  <c r="B180" i="23"/>
  <c r="B16" i="23"/>
  <c r="O4" i="22" l="1"/>
  <c r="O66" i="19"/>
  <c r="O4" i="19"/>
  <c r="O126" i="16" l="1"/>
  <c r="O65" i="16"/>
</calcChain>
</file>

<file path=xl/sharedStrings.xml><?xml version="1.0" encoding="utf-8"?>
<sst xmlns="http://schemas.openxmlformats.org/spreadsheetml/2006/main" count="839" uniqueCount="535">
  <si>
    <t>Név:</t>
  </si>
  <si>
    <t>Kért céginformáció</t>
  </si>
  <si>
    <t>magyar</t>
  </si>
  <si>
    <t>angol</t>
  </si>
  <si>
    <t>német</t>
  </si>
  <si>
    <t>francia</t>
  </si>
  <si>
    <t>kért rovatok sorszáma:</t>
  </si>
  <si>
    <t>,</t>
  </si>
  <si>
    <t>)</t>
  </si>
  <si>
    <t>Kelt:</t>
  </si>
  <si>
    <t>A</t>
  </si>
  <si>
    <t>B</t>
  </si>
  <si>
    <t>C</t>
  </si>
  <si>
    <t>meghatalmazott aláírása</t>
  </si>
  <si>
    <t>Aláírás:</t>
  </si>
  <si>
    <t>száma:</t>
  </si>
  <si>
    <t>),</t>
  </si>
  <si>
    <t>D</t>
  </si>
  <si>
    <t>Adószám:</t>
  </si>
  <si>
    <t>Cégjegyzékszám:</t>
  </si>
  <si>
    <t>Cég neve:</t>
  </si>
  <si>
    <t>F</t>
  </si>
  <si>
    <t>Céginformáció átvételének meghatározása</t>
  </si>
  <si>
    <t>E-mailben:</t>
  </si>
  <si>
    <t>G</t>
  </si>
  <si>
    <t>(a kitöltést követően adja le igénylő lapját)</t>
  </si>
  <si>
    <t>Az ügyfélszolgálati irodában készpénzes fizetésre nincs lehetőség!</t>
  </si>
  <si>
    <t>PÜ azonosító:</t>
  </si>
  <si>
    <t>Az igénylőlap leadásának lehetőségei:</t>
  </si>
  <si>
    <t>ügyfélfogadási időben az ügyfélszolgálati irodában</t>
  </si>
  <si>
    <t>Ft/db</t>
  </si>
  <si>
    <t>i</t>
  </si>
  <si>
    <t>-t</t>
  </si>
  <si>
    <t>Anyja neve:</t>
  </si>
  <si>
    <t>orosz</t>
  </si>
  <si>
    <t>Azonosító okmány száma:</t>
  </si>
  <si>
    <t>Lakcím:</t>
  </si>
  <si>
    <r>
      <t>Céginformációt kérő lap</t>
    </r>
    <r>
      <rPr>
        <b/>
        <vertAlign val="superscript"/>
        <sz val="16"/>
        <color theme="1"/>
        <rFont val="Calibri"/>
        <family val="2"/>
        <charset val="238"/>
        <scheme val="minor"/>
      </rPr>
      <t>1</t>
    </r>
  </si>
  <si>
    <t>A jelen meghatalmazást aláírásommal elfogadom:</t>
  </si>
  <si>
    <t>PAPÍRALAPON</t>
  </si>
  <si>
    <t>ELEKTRONIKUSAN</t>
  </si>
  <si>
    <r>
      <rPr>
        <sz val="6"/>
        <color theme="1"/>
        <rFont val="Wingdings 2"/>
        <family val="1"/>
        <charset val="2"/>
      </rPr>
      <t xml:space="preserve">Å </t>
    </r>
    <r>
      <rPr>
        <sz val="8"/>
        <color theme="1"/>
        <rFont val="Calibri"/>
        <family val="2"/>
        <charset val="238"/>
        <scheme val="minor"/>
      </rPr>
      <t>ügyfélfogadási időn kívül</t>
    </r>
  </si>
  <si>
    <r>
      <rPr>
        <sz val="6"/>
        <color theme="1"/>
        <rFont val="Wingdings 2"/>
        <family val="1"/>
        <charset val="2"/>
      </rPr>
      <t xml:space="preserve">Å </t>
    </r>
    <r>
      <rPr>
        <sz val="8"/>
        <color theme="1"/>
        <rFont val="Calibri"/>
        <family val="2"/>
        <charset val="238"/>
        <scheme val="minor"/>
      </rPr>
      <t>ügyfélfogadási időnben</t>
    </r>
  </si>
  <si>
    <r>
      <t xml:space="preserve">Ingyenes céginformációt </t>
    </r>
    <r>
      <rPr>
        <b/>
        <u/>
        <sz val="11"/>
        <color rgb="FF00B050"/>
        <rFont val="Calibri"/>
        <family val="2"/>
        <charset val="238"/>
        <scheme val="minor"/>
      </rPr>
      <t>igénylő</t>
    </r>
  </si>
  <si>
    <t>Ügyfél sorszáma:</t>
  </si>
  <si>
    <t>Céginformáció típusa</t>
  </si>
  <si>
    <r>
      <t xml:space="preserve">(darabszámát adja meg  </t>
    </r>
    <r>
      <rPr>
        <b/>
        <sz val="8"/>
        <color theme="1" tint="0.34998626667073579"/>
        <rFont val="Wingdings 3"/>
        <family val="1"/>
        <charset val="2"/>
      </rPr>
      <t>è</t>
    </r>
    <r>
      <rPr>
        <b/>
        <sz val="8"/>
        <color theme="1" tint="0.34998626667073579"/>
        <rFont val="Calibri"/>
        <family val="2"/>
        <charset val="238"/>
        <scheme val="minor"/>
      </rPr>
      <t xml:space="preserve">  )</t>
    </r>
  </si>
  <si>
    <t>A céginformációt igénylő lap leadásának módja:</t>
  </si>
  <si>
    <t>E1</t>
  </si>
  <si>
    <r>
      <t>(a kitöltést a</t>
    </r>
    <r>
      <rPr>
        <b/>
        <i/>
        <sz val="10"/>
        <color theme="1"/>
        <rFont val="Calibri"/>
        <family val="2"/>
        <charset val="238"/>
        <scheme val="minor"/>
      </rPr>
      <t>[E1]</t>
    </r>
    <r>
      <rPr>
        <i/>
        <sz val="10"/>
        <color theme="1"/>
        <rFont val="Calibri"/>
        <family val="2"/>
        <charset val="238"/>
        <scheme val="minor"/>
      </rPr>
      <t xml:space="preserve"> részben folytassa)</t>
    </r>
  </si>
  <si>
    <r>
      <t xml:space="preserve">NEM  </t>
    </r>
    <r>
      <rPr>
        <i/>
        <sz val="10"/>
        <color theme="1"/>
        <rFont val="Calibri"/>
        <family val="2"/>
        <charset val="238"/>
        <scheme val="minor"/>
      </rPr>
      <t xml:space="preserve"> (a kitöltést a </t>
    </r>
    <r>
      <rPr>
        <b/>
        <i/>
        <sz val="10"/>
        <color theme="1"/>
        <rFont val="Calibri"/>
        <family val="2"/>
        <charset val="238"/>
        <scheme val="minor"/>
      </rPr>
      <t>[E1]</t>
    </r>
    <r>
      <rPr>
        <i/>
        <sz val="10"/>
        <color theme="1"/>
        <rFont val="Calibri"/>
        <family val="2"/>
        <charset val="238"/>
        <scheme val="minor"/>
      </rPr>
      <t xml:space="preserve"> részben folytassa)</t>
    </r>
  </si>
  <si>
    <t>C1</t>
  </si>
  <si>
    <t>C2</t>
  </si>
  <si>
    <r>
      <t xml:space="preserve">(amennyiben nem kíván további cégről céginformációt igényelni folytassa a kitöltést az </t>
    </r>
    <r>
      <rPr>
        <b/>
        <i/>
        <sz val="8.5"/>
        <color theme="1"/>
        <rFont val="Calibri"/>
        <family val="2"/>
        <charset val="238"/>
        <scheme val="minor"/>
      </rPr>
      <t xml:space="preserve">[F] </t>
    </r>
    <r>
      <rPr>
        <i/>
        <sz val="8.5"/>
        <color theme="1"/>
        <rFont val="Calibri"/>
        <family val="2"/>
        <charset val="238"/>
        <scheme val="minor"/>
      </rPr>
      <t xml:space="preserve">részben, ha igen folytassa a kitöltést az </t>
    </r>
    <r>
      <rPr>
        <b/>
        <i/>
        <sz val="8.5"/>
        <color theme="1"/>
        <rFont val="Calibri"/>
        <family val="2"/>
        <charset val="238"/>
        <scheme val="minor"/>
      </rPr>
      <t xml:space="preserve">[E2] </t>
    </r>
    <r>
      <rPr>
        <i/>
        <sz val="8.5"/>
        <color theme="1"/>
        <rFont val="Calibri"/>
        <family val="2"/>
        <charset val="238"/>
        <scheme val="minor"/>
      </rPr>
      <t>részben)</t>
    </r>
  </si>
  <si>
    <t>E2</t>
  </si>
  <si>
    <r>
      <t xml:space="preserve">(amennyiben nem kíván további cégről céginformációt igényelni folytassa a kitöltést az </t>
    </r>
    <r>
      <rPr>
        <b/>
        <i/>
        <sz val="9"/>
        <color theme="1"/>
        <rFont val="Calibri"/>
        <family val="2"/>
        <charset val="238"/>
        <scheme val="minor"/>
      </rPr>
      <t xml:space="preserve">[F] </t>
    </r>
    <r>
      <rPr>
        <i/>
        <sz val="9"/>
        <color theme="1"/>
        <rFont val="Calibri"/>
        <family val="2"/>
        <charset val="238"/>
        <scheme val="minor"/>
      </rPr>
      <t>részben, ha igen válasszon pótlapot)</t>
    </r>
  </si>
  <si>
    <t>Dá-tum:</t>
  </si>
  <si>
    <r>
      <t xml:space="preserve">(folytassa a </t>
    </r>
    <r>
      <rPr>
        <b/>
        <i/>
        <sz val="9"/>
        <color theme="1"/>
        <rFont val="Calibri"/>
        <family val="2"/>
        <charset val="238"/>
        <scheme val="minor"/>
      </rPr>
      <t xml:space="preserve">[B] </t>
    </r>
    <r>
      <rPr>
        <i/>
        <sz val="9"/>
        <color theme="1"/>
        <rFont val="Calibri"/>
        <family val="2"/>
        <charset val="238"/>
        <scheme val="minor"/>
      </rPr>
      <t>részben )</t>
    </r>
  </si>
  <si>
    <r>
      <t xml:space="preserve">(kérjük hogy a </t>
    </r>
    <r>
      <rPr>
        <b/>
        <i/>
        <sz val="10"/>
        <color theme="1"/>
        <rFont val="Calibri"/>
        <family val="2"/>
        <charset val="238"/>
        <scheme val="minor"/>
      </rPr>
      <t xml:space="preserve">[G] </t>
    </r>
    <r>
      <rPr>
        <i/>
        <sz val="10"/>
        <color theme="1"/>
        <rFont val="Calibri"/>
        <family val="2"/>
        <charset val="238"/>
        <scheme val="minor"/>
      </rPr>
      <t>részben folytassa)</t>
    </r>
  </si>
  <si>
    <r>
      <t xml:space="preserve">A céginformációt kérő lapot </t>
    </r>
    <r>
      <rPr>
        <u/>
        <sz val="8"/>
        <color theme="1"/>
        <rFont val="Calibri"/>
        <family val="2"/>
        <charset val="238"/>
        <scheme val="minor"/>
      </rPr>
      <t>NYOMTATOTT NAGYBETŰKKEL OLVASHATÓAN kérjük kitölteni</t>
    </r>
    <r>
      <rPr>
        <sz val="8"/>
        <color theme="1"/>
        <rFont val="Calibri"/>
        <family val="2"/>
        <charset val="238"/>
        <scheme val="minor"/>
      </rPr>
      <t xml:space="preserve">! </t>
    </r>
  </si>
  <si>
    <r>
      <t>papír alapú kérelem
(személyesen</t>
    </r>
    <r>
      <rPr>
        <vertAlign val="superscript"/>
        <sz val="10"/>
        <color theme="1"/>
        <rFont val="Calibri"/>
        <family val="2"/>
        <charset val="238"/>
        <scheme val="minor"/>
      </rPr>
      <t>2</t>
    </r>
    <r>
      <rPr>
        <sz val="10"/>
        <color theme="1"/>
        <rFont val="Calibri"/>
        <family val="2"/>
        <charset val="238"/>
        <scheme val="minor"/>
      </rPr>
      <t>/postán</t>
    </r>
    <r>
      <rPr>
        <vertAlign val="superscript"/>
        <sz val="10"/>
        <color theme="1"/>
        <rFont val="Calibri"/>
        <family val="2"/>
        <charset val="238"/>
        <scheme val="minor"/>
      </rPr>
      <t>3</t>
    </r>
    <r>
      <rPr>
        <sz val="10"/>
        <color theme="1"/>
        <rFont val="Calibri"/>
        <family val="2"/>
        <charset val="238"/>
        <scheme val="minor"/>
      </rPr>
      <t>)</t>
    </r>
  </si>
  <si>
    <r>
      <t>elektronikusan
(e-mailben</t>
    </r>
    <r>
      <rPr>
        <vertAlign val="superscript"/>
        <sz val="10"/>
        <color theme="1"/>
        <rFont val="Calibri"/>
        <family val="2"/>
        <charset val="238"/>
        <scheme val="minor"/>
      </rPr>
      <t>4</t>
    </r>
    <r>
      <rPr>
        <sz val="10"/>
        <color theme="1"/>
        <rFont val="Calibri"/>
        <family val="2"/>
        <charset val="238"/>
        <scheme val="minor"/>
      </rPr>
      <t>)</t>
    </r>
  </si>
  <si>
    <r>
      <rPr>
        <b/>
        <sz val="12"/>
        <color theme="1"/>
        <rFont val="Calibri"/>
        <family val="2"/>
        <charset val="238"/>
        <scheme val="minor"/>
      </rPr>
      <t xml:space="preserve">Céginformáció </t>
    </r>
    <r>
      <rPr>
        <b/>
        <u/>
        <sz val="12"/>
        <color theme="1"/>
        <rFont val="Calibri"/>
        <family val="2"/>
        <charset val="238"/>
        <scheme val="minor"/>
      </rPr>
      <t>ingyenes</t>
    </r>
    <r>
      <rPr>
        <b/>
        <sz val="12"/>
        <color theme="1"/>
        <rFont val="Calibri"/>
        <family val="2"/>
        <charset val="238"/>
        <scheme val="minor"/>
      </rPr>
      <t xml:space="preserve"> igénylésre jogosult.</t>
    </r>
    <r>
      <rPr>
        <b/>
        <vertAlign val="superscript"/>
        <sz val="12"/>
        <color theme="1"/>
        <rFont val="Calibri"/>
        <family val="2"/>
        <charset val="238"/>
        <scheme val="minor"/>
      </rPr>
      <t>5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i/>
        <sz val="10"/>
        <color theme="1"/>
        <rFont val="Calibri"/>
        <family val="2"/>
        <charset val="238"/>
        <scheme val="minor"/>
      </rPr>
      <t xml:space="preserve">(a kitöltést a </t>
    </r>
    <r>
      <rPr>
        <b/>
        <i/>
        <sz val="10"/>
        <color theme="1"/>
        <rFont val="Calibri"/>
        <family val="2"/>
        <charset val="238"/>
        <scheme val="minor"/>
      </rPr>
      <t>[C]</t>
    </r>
    <r>
      <rPr>
        <i/>
        <sz val="10"/>
        <color theme="1"/>
        <rFont val="Calibri"/>
        <family val="2"/>
        <charset val="238"/>
        <scheme val="minor"/>
      </rPr>
      <t xml:space="preserve"> részben kezdje meg)</t>
    </r>
  </si>
  <si>
    <r>
      <rPr>
        <b/>
        <sz val="12"/>
        <color theme="1"/>
        <rFont val="Calibri"/>
        <family val="2"/>
        <charset val="238"/>
        <scheme val="minor"/>
      </rPr>
      <t xml:space="preserve">Céginformáció </t>
    </r>
    <r>
      <rPr>
        <b/>
        <u/>
        <sz val="12"/>
        <color theme="1"/>
        <rFont val="Calibri"/>
        <family val="2"/>
        <charset val="238"/>
        <scheme val="minor"/>
      </rPr>
      <t>költségtérítéses</t>
    </r>
    <r>
      <rPr>
        <b/>
        <sz val="12"/>
        <color theme="1"/>
        <rFont val="Calibri"/>
        <family val="2"/>
        <charset val="238"/>
        <scheme val="minor"/>
      </rPr>
      <t xml:space="preserve"> igénylése.</t>
    </r>
    <r>
      <rPr>
        <b/>
        <vertAlign val="superscript"/>
        <sz val="12"/>
        <color theme="1"/>
        <rFont val="Calibri"/>
        <family val="2"/>
        <charset val="238"/>
        <scheme val="minor"/>
      </rPr>
      <t>6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i/>
        <sz val="10"/>
        <color theme="1"/>
        <rFont val="Calibri"/>
        <family val="2"/>
        <charset val="238"/>
        <scheme val="minor"/>
      </rPr>
      <t>(a kitöltést a</t>
    </r>
    <r>
      <rPr>
        <b/>
        <i/>
        <sz val="10"/>
        <color theme="1"/>
        <rFont val="Calibri"/>
        <family val="2"/>
        <charset val="238"/>
        <scheme val="minor"/>
      </rPr>
      <t xml:space="preserve"> [D]</t>
    </r>
    <r>
      <rPr>
        <i/>
        <sz val="10"/>
        <color theme="1"/>
        <rFont val="Calibri"/>
        <family val="2"/>
        <charset val="238"/>
        <scheme val="minor"/>
      </rPr>
      <t xml:space="preserve"> részben kezdje meg)</t>
    </r>
  </si>
  <si>
    <r>
      <t>Vállalkozás képviseletére jogosult</t>
    </r>
    <r>
      <rPr>
        <vertAlign val="superscript"/>
        <sz val="10"/>
        <color theme="1"/>
        <rFont val="Calibri"/>
        <family val="2"/>
        <charset val="238"/>
        <scheme val="minor"/>
      </rPr>
      <t>7</t>
    </r>
    <r>
      <rPr>
        <sz val="10"/>
        <color theme="1"/>
        <rFont val="Calibri"/>
        <family val="2"/>
        <charset val="238"/>
        <scheme val="minor"/>
      </rPr>
      <t xml:space="preserve"> / vállalkozás tagja</t>
    </r>
    <r>
      <rPr>
        <vertAlign val="superscript"/>
        <sz val="10"/>
        <color theme="1"/>
        <rFont val="Calibri"/>
        <family val="2"/>
        <charset val="238"/>
        <scheme val="minor"/>
      </rPr>
      <t>8</t>
    </r>
  </si>
  <si>
    <r>
      <t>Név</t>
    </r>
    <r>
      <rPr>
        <vertAlign val="superscript"/>
        <sz val="11"/>
        <color theme="1"/>
        <rFont val="Calibri"/>
        <family val="2"/>
        <charset val="238"/>
        <scheme val="minor"/>
      </rPr>
      <t>9</t>
    </r>
    <r>
      <rPr>
        <sz val="11"/>
        <color theme="1"/>
        <rFont val="Calibri"/>
        <family val="2"/>
        <charset val="238"/>
        <scheme val="minor"/>
      </rPr>
      <t>:</t>
    </r>
  </si>
  <si>
    <r>
      <t>Azonosító okmány típusa</t>
    </r>
    <r>
      <rPr>
        <vertAlign val="superscript"/>
        <sz val="11"/>
        <color theme="1"/>
        <rFont val="Calibri"/>
        <family val="2"/>
        <charset val="238"/>
        <scheme val="minor"/>
      </rPr>
      <t>10</t>
    </r>
    <r>
      <rPr>
        <sz val="11"/>
        <color theme="1"/>
        <rFont val="Calibri"/>
        <family val="2"/>
        <charset val="238"/>
        <scheme val="minor"/>
      </rPr>
      <t>:</t>
    </r>
  </si>
  <si>
    <r>
      <t>ESETI MEGHATALMAZÁS</t>
    </r>
    <r>
      <rPr>
        <vertAlign val="superscript"/>
        <sz val="11"/>
        <color theme="1"/>
        <rFont val="Calibri"/>
        <family val="2"/>
        <charset val="238"/>
        <scheme val="minor"/>
      </rPr>
      <t>12</t>
    </r>
  </si>
  <si>
    <r>
      <t>Fent nevezett</t>
    </r>
    <r>
      <rPr>
        <vertAlign val="superscript"/>
        <sz val="11"/>
        <color theme="1"/>
        <rFont val="Calibri"/>
        <family val="2"/>
        <charset val="238"/>
        <scheme val="minor"/>
      </rPr>
      <t>7,8</t>
    </r>
    <r>
      <rPr>
        <sz val="11"/>
        <color theme="1"/>
        <rFont val="Calibri"/>
        <family val="2"/>
        <charset val="238"/>
        <scheme val="minor"/>
      </rPr>
      <t xml:space="preserve"> meghatalmazom</t>
    </r>
    <r>
      <rPr>
        <sz val="10"/>
        <color theme="1"/>
        <rFont val="Calibri"/>
        <family val="2"/>
        <charset val="238"/>
        <scheme val="minor"/>
      </rPr>
      <t xml:space="preserve"> (név:)</t>
    </r>
  </si>
  <si>
    <r>
      <t>, okmány típusa</t>
    </r>
    <r>
      <rPr>
        <vertAlign val="superscript"/>
        <sz val="11"/>
        <color theme="1"/>
        <rFont val="Calibri"/>
        <family val="2"/>
        <charset val="238"/>
        <scheme val="minor"/>
      </rPr>
      <t>13</t>
    </r>
    <r>
      <rPr>
        <sz val="11"/>
        <color theme="1"/>
        <rFont val="Calibri"/>
        <family val="2"/>
        <charset val="238"/>
        <scheme val="minor"/>
      </rPr>
      <t>:</t>
    </r>
  </si>
  <si>
    <r>
      <t>meghatalmazó (cégszerű) aláírása</t>
    </r>
    <r>
      <rPr>
        <vertAlign val="superscript"/>
        <sz val="11"/>
        <color theme="1"/>
        <rFont val="Calibri"/>
        <family val="2"/>
        <charset val="238"/>
        <scheme val="minor"/>
      </rPr>
      <t>14</t>
    </r>
  </si>
  <si>
    <r>
      <t>Előttünk, mint tanúk előtt</t>
    </r>
    <r>
      <rPr>
        <vertAlign val="superscript"/>
        <sz val="10"/>
        <color theme="1"/>
        <rFont val="Calibri"/>
        <family val="2"/>
        <charset val="238"/>
        <scheme val="minor"/>
      </rPr>
      <t>15</t>
    </r>
    <r>
      <rPr>
        <sz val="10"/>
        <color theme="1"/>
        <rFont val="Calibri"/>
        <family val="2"/>
        <charset val="238"/>
        <scheme val="minor"/>
      </rPr>
      <t>:</t>
    </r>
  </si>
  <si>
    <r>
      <t>Az igénylő</t>
    </r>
    <r>
      <rPr>
        <vertAlign val="superscript"/>
        <sz val="9"/>
        <color theme="1"/>
        <rFont val="Calibri"/>
        <family val="2"/>
        <charset val="238"/>
        <scheme val="minor"/>
      </rPr>
      <t>7,8</t>
    </r>
    <r>
      <rPr>
        <sz val="9"/>
        <color theme="1"/>
        <rFont val="Calibri"/>
        <family val="2"/>
        <charset val="238"/>
        <scheme val="minor"/>
      </rPr>
      <t xml:space="preserve"> az alábbi cég esetén meghatározott céginformáció igénylésére ingyenesen (is) jogosult.</t>
    </r>
    <r>
      <rPr>
        <vertAlign val="superscript"/>
        <sz val="9"/>
        <color theme="1"/>
        <rFont val="Calibri"/>
        <family val="2"/>
        <charset val="238"/>
        <scheme val="minor"/>
      </rPr>
      <t>19</t>
    </r>
  </si>
  <si>
    <r>
      <t>CÉGKIVONAT</t>
    </r>
    <r>
      <rPr>
        <b/>
        <vertAlign val="superscript"/>
        <sz val="11"/>
        <rFont val="Calibri"/>
        <family val="2"/>
        <charset val="238"/>
        <scheme val="minor"/>
      </rPr>
      <t>25</t>
    </r>
  </si>
  <si>
    <r>
      <t>CÉGMÁSOLAT</t>
    </r>
    <r>
      <rPr>
        <b/>
        <vertAlign val="superscript"/>
        <sz val="11"/>
        <color theme="1"/>
        <rFont val="Calibri"/>
        <family val="2"/>
        <charset val="238"/>
        <scheme val="minor"/>
      </rPr>
      <t>26</t>
    </r>
  </si>
  <si>
    <r>
      <t>NÉVJEGY</t>
    </r>
    <r>
      <rPr>
        <b/>
        <vertAlign val="superscript"/>
        <sz val="11"/>
        <color theme="1"/>
        <rFont val="Calibri"/>
        <family val="2"/>
        <charset val="238"/>
        <scheme val="minor"/>
      </rPr>
      <t>27</t>
    </r>
  </si>
  <si>
    <r>
      <t>CÉGNÉV</t>
    </r>
    <r>
      <rPr>
        <b/>
        <vertAlign val="superscript"/>
        <sz val="11"/>
        <color theme="1"/>
        <rFont val="Calibri"/>
        <family val="2"/>
        <charset val="238"/>
        <scheme val="minor"/>
      </rPr>
      <t>28</t>
    </r>
  </si>
  <si>
    <r>
      <t>CÉGIRAT</t>
    </r>
    <r>
      <rPr>
        <b/>
        <vertAlign val="superscript"/>
        <sz val="11"/>
        <color theme="1"/>
        <rFont val="Calibri"/>
        <family val="2"/>
        <charset val="238"/>
        <scheme val="minor"/>
      </rPr>
      <t>30</t>
    </r>
  </si>
  <si>
    <r>
      <t>TELJES BESZÁMOLÓ</t>
    </r>
    <r>
      <rPr>
        <b/>
        <vertAlign val="superscript"/>
        <sz val="11"/>
        <color theme="1"/>
        <rFont val="Calibri"/>
        <family val="2"/>
        <charset val="238"/>
        <scheme val="minor"/>
      </rPr>
      <t>32</t>
    </r>
  </si>
  <si>
    <r>
      <t>MÉRLEG</t>
    </r>
    <r>
      <rPr>
        <b/>
        <vertAlign val="superscript"/>
        <sz val="11"/>
        <color theme="1"/>
        <rFont val="Calibri"/>
        <family val="2"/>
        <charset val="238"/>
        <scheme val="minor"/>
      </rPr>
      <t>33</t>
    </r>
  </si>
  <si>
    <r>
      <t>EREDMÉNYKIMUTATÁS</t>
    </r>
    <r>
      <rPr>
        <b/>
        <vertAlign val="superscript"/>
        <sz val="11"/>
        <color theme="1"/>
        <rFont val="Calibri"/>
        <family val="2"/>
        <charset val="238"/>
        <scheme val="minor"/>
      </rPr>
      <t>34</t>
    </r>
  </si>
  <si>
    <r>
      <t>KIEGÉSZÍTŐ MELLÉKLET</t>
    </r>
    <r>
      <rPr>
        <b/>
        <vertAlign val="superscript"/>
        <sz val="11"/>
        <color theme="1"/>
        <rFont val="Calibri"/>
        <family val="2"/>
        <charset val="238"/>
        <scheme val="minor"/>
      </rPr>
      <t>35</t>
    </r>
  </si>
  <si>
    <r>
      <t>Az igénylő aláírása</t>
    </r>
    <r>
      <rPr>
        <vertAlign val="superscript"/>
        <sz val="11"/>
        <color theme="1"/>
        <rFont val="Calibri"/>
        <family val="2"/>
        <charset val="238"/>
        <scheme val="minor"/>
      </rPr>
      <t>39</t>
    </r>
    <r>
      <rPr>
        <sz val="11"/>
        <color theme="1"/>
        <rFont val="Calibri"/>
        <family val="2"/>
        <charset val="238"/>
        <scheme val="minor"/>
      </rPr>
      <t>:</t>
    </r>
  </si>
  <si>
    <r>
      <rPr>
        <b/>
        <sz val="11"/>
        <color theme="1"/>
        <rFont val="Calibri"/>
        <family val="2"/>
        <charset val="238"/>
        <scheme val="minor"/>
      </rPr>
      <t>Papíralapú</t>
    </r>
    <r>
      <rPr>
        <sz val="11"/>
        <color theme="1"/>
        <rFont val="Calibri"/>
        <family val="2"/>
        <charset val="238"/>
        <scheme val="minor"/>
      </rPr>
      <t xml:space="preserve"> céginformáció esetén</t>
    </r>
    <r>
      <rPr>
        <vertAlign val="superscript"/>
        <sz val="11"/>
        <color theme="1"/>
        <rFont val="Calibri"/>
        <family val="2"/>
        <charset val="238"/>
        <scheme val="minor"/>
      </rPr>
      <t>40</t>
    </r>
  </si>
  <si>
    <r>
      <rPr>
        <b/>
        <sz val="11"/>
        <color theme="1"/>
        <rFont val="Calibri"/>
        <family val="2"/>
        <charset val="238"/>
        <scheme val="minor"/>
      </rPr>
      <t>Elektronikus</t>
    </r>
    <r>
      <rPr>
        <sz val="11"/>
        <color theme="1"/>
        <rFont val="Calibri"/>
        <family val="2"/>
        <charset val="238"/>
        <scheme val="minor"/>
      </rPr>
      <t xml:space="preserve"> céginformáció esetén</t>
    </r>
    <r>
      <rPr>
        <vertAlign val="superscript"/>
        <sz val="11"/>
        <color theme="1"/>
        <rFont val="Calibri"/>
        <family val="2"/>
        <charset val="238"/>
        <scheme val="minor"/>
      </rPr>
      <t>41</t>
    </r>
  </si>
  <si>
    <r>
      <t>Személyesen</t>
    </r>
    <r>
      <rPr>
        <vertAlign val="superscript"/>
        <sz val="9"/>
        <color theme="1"/>
        <rFont val="Calibri"/>
        <family val="2"/>
        <charset val="238"/>
        <scheme val="minor"/>
      </rPr>
      <t>2</t>
    </r>
  </si>
  <si>
    <r>
      <t>Postán</t>
    </r>
    <r>
      <rPr>
        <vertAlign val="superscript"/>
        <sz val="9"/>
        <color theme="1"/>
        <rFont val="Calibri"/>
        <family val="2"/>
        <charset val="238"/>
        <scheme val="minor"/>
      </rPr>
      <t>3</t>
    </r>
  </si>
  <si>
    <t xml:space="preserve">hogy az általam képviselt cég nevében a Céginformációs Szolgálatnál </t>
  </si>
  <si>
    <t>Nyelv</t>
  </si>
  <si>
    <t>Darab</t>
  </si>
  <si>
    <r>
      <t xml:space="preserve">további irat(ok) </t>
    </r>
    <r>
      <rPr>
        <i/>
        <sz val="9"/>
        <color theme="1" tint="0.249977111117893"/>
        <rFont val="Calibri"/>
        <family val="2"/>
        <charset val="238"/>
        <scheme val="minor"/>
      </rPr>
      <t>(minden esetben tüntessék fel a cégirat tárgyát és a benyújtás idejét, darabszámát és hogy milyen formában kérik!</t>
    </r>
    <r>
      <rPr>
        <sz val="9"/>
        <color theme="1" tint="0.249977111117893"/>
        <rFont val="Calibri"/>
        <family val="2"/>
        <charset val="238"/>
        <scheme val="minor"/>
      </rPr>
      <t>)</t>
    </r>
    <r>
      <rPr>
        <sz val="10"/>
        <color theme="1" tint="0.249977111117893"/>
        <rFont val="Calibri"/>
        <family val="2"/>
        <charset val="238"/>
        <scheme val="minor"/>
      </rPr>
      <t>:</t>
    </r>
  </si>
  <si>
    <t xml:space="preserve">A székhely, telephely, fióktelep használatának jogszerűségéről szóló okirat </t>
  </si>
  <si>
    <r>
      <t xml:space="preserve">Ügyvéd által ellenjegyzett aláírás-minta </t>
    </r>
    <r>
      <rPr>
        <i/>
        <sz val="10"/>
        <color theme="1" tint="0.249977111117893"/>
        <rFont val="Calibri"/>
        <family val="2"/>
        <charset val="238"/>
        <scheme val="minor"/>
      </rPr>
      <t>(</t>
    </r>
    <r>
      <rPr>
        <b/>
        <i/>
        <sz val="10"/>
        <color theme="1" tint="0.249977111117893"/>
        <rFont val="Calibri"/>
        <family val="2"/>
        <charset val="238"/>
        <scheme val="minor"/>
      </rPr>
      <t>név, dátum:</t>
    </r>
  </si>
  <si>
    <t>dátum/ irattári mappa sorszáma</t>
  </si>
  <si>
    <r>
      <t xml:space="preserve">A létesítő okirat – változásokkal egybefoglalt – hatályosított szövege </t>
    </r>
    <r>
      <rPr>
        <i/>
        <sz val="10"/>
        <color theme="1" tint="0.249977111117893"/>
        <rFont val="Calibri"/>
        <family val="2"/>
        <charset val="238"/>
        <scheme val="minor"/>
      </rPr>
      <t>(</t>
    </r>
  </si>
  <si>
    <t xml:space="preserve"> P/E</t>
  </si>
  <si>
    <t xml:space="preserve"> K/NK</t>
  </si>
  <si>
    <r>
      <t xml:space="preserve">IGEN   </t>
    </r>
    <r>
      <rPr>
        <i/>
        <sz val="10"/>
        <color theme="1"/>
        <rFont val="Calibri"/>
        <family val="2"/>
        <charset val="238"/>
        <scheme val="minor"/>
      </rPr>
      <t xml:space="preserve">(a kitöltést a </t>
    </r>
    <r>
      <rPr>
        <b/>
        <i/>
        <sz val="10"/>
        <color theme="1"/>
        <rFont val="Calibri"/>
        <family val="2"/>
        <charset val="238"/>
        <scheme val="minor"/>
      </rPr>
      <t>[C2]</t>
    </r>
    <r>
      <rPr>
        <i/>
        <sz val="10"/>
        <color theme="1"/>
        <rFont val="Calibri"/>
        <family val="2"/>
        <charset val="238"/>
        <scheme val="minor"/>
      </rPr>
      <t xml:space="preserve"> részben folytassa)</t>
    </r>
  </si>
  <si>
    <t>postázva (cím, amennyiben költségtérítés esetén</t>
  </si>
  <si>
    <r>
      <t>CÉGBIZONYÍTVÁNY</t>
    </r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29
</t>
    </r>
    <r>
      <rPr>
        <b/>
        <sz val="11"/>
        <color theme="1"/>
        <rFont val="Calibri"/>
        <family val="2"/>
        <charset val="238"/>
        <scheme val="minor"/>
      </rPr>
      <t>KIVONAT</t>
    </r>
  </si>
  <si>
    <r>
      <t>CÉGBIZONYÍTVÁNY</t>
    </r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29
</t>
    </r>
    <r>
      <rPr>
        <b/>
        <sz val="11"/>
        <color theme="1"/>
        <rFont val="Calibri"/>
        <family val="2"/>
        <charset val="238"/>
        <scheme val="minor"/>
      </rPr>
      <t>MÁSOLAT</t>
    </r>
  </si>
  <si>
    <r>
      <t>kért cégirat(ok)</t>
    </r>
    <r>
      <rPr>
        <vertAlign val="superscript"/>
        <sz val="10"/>
        <color theme="1" tint="0.249977111117893"/>
        <rFont val="Calibri"/>
        <family val="2"/>
        <charset val="238"/>
        <scheme val="minor"/>
      </rPr>
      <t>31</t>
    </r>
    <r>
      <rPr>
        <sz val="10"/>
        <color theme="1" tint="0.249977111117893"/>
        <rFont val="Calibri"/>
        <family val="2"/>
        <charset val="238"/>
        <scheme val="minor"/>
      </rPr>
      <t>:</t>
    </r>
  </si>
  <si>
    <r>
      <t>Amennyiben meghatalmazottat vesz igénybe</t>
    </r>
    <r>
      <rPr>
        <vertAlign val="superscript"/>
        <sz val="10"/>
        <color theme="1"/>
        <rFont val="Calibri"/>
        <family val="2"/>
        <charset val="238"/>
        <scheme val="minor"/>
      </rPr>
      <t>11</t>
    </r>
    <r>
      <rPr>
        <sz val="10"/>
        <color theme="1"/>
        <rFont val="Calibri"/>
        <family val="2"/>
        <charset val="238"/>
        <scheme val="minor"/>
      </rPr>
      <t>:</t>
    </r>
  </si>
  <si>
    <t>/</t>
  </si>
  <si>
    <t>E3</t>
  </si>
  <si>
    <t>E4</t>
  </si>
  <si>
    <t>Példányszám:</t>
  </si>
  <si>
    <r>
      <t>Ezen a pótlapon szereplő igényelt céginformációért megfizetendő költségtérítés összege</t>
    </r>
    <r>
      <rPr>
        <b/>
        <i/>
        <vertAlign val="superscript"/>
        <sz val="11"/>
        <color theme="1"/>
        <rFont val="Calibri"/>
        <family val="2"/>
        <charset val="238"/>
        <scheme val="minor"/>
      </rPr>
      <t>36</t>
    </r>
    <r>
      <rPr>
        <b/>
        <i/>
        <sz val="11"/>
        <color theme="1"/>
        <rFont val="Calibri"/>
        <family val="2"/>
        <charset val="238"/>
        <scheme val="minor"/>
      </rPr>
      <t>:</t>
    </r>
  </si>
  <si>
    <r>
      <t>Ezen a pótlapon szereplő igényelt céginformáció költségtérítés mentes (ingyenes) összege</t>
    </r>
    <r>
      <rPr>
        <i/>
        <vertAlign val="superscript"/>
        <sz val="11"/>
        <color theme="1"/>
        <rFont val="Calibri"/>
        <family val="2"/>
        <charset val="238"/>
        <scheme val="minor"/>
      </rPr>
      <t>37</t>
    </r>
    <r>
      <rPr>
        <i/>
        <sz val="11"/>
        <color theme="1"/>
        <rFont val="Calibri"/>
        <family val="2"/>
        <charset val="238"/>
        <scheme val="minor"/>
      </rPr>
      <t>:</t>
    </r>
  </si>
  <si>
    <t>E5</t>
  </si>
  <si>
    <r>
      <t>Céginformációt kérő (E5) pótlap</t>
    </r>
    <r>
      <rPr>
        <b/>
        <vertAlign val="superscript"/>
        <sz val="16"/>
        <color theme="1"/>
        <rFont val="Calibri"/>
        <family val="2"/>
        <charset val="238"/>
        <scheme val="minor"/>
      </rPr>
      <t>1</t>
    </r>
  </si>
  <si>
    <t>A székhely, telephely, fióktelep használatának jogszerűségéről szóló okirat</t>
  </si>
  <si>
    <t>Nyilatkozat a NAV részére</t>
  </si>
  <si>
    <t>A jogi képviselő meghatalmazása, illetve képviseleti jogának igazolása</t>
  </si>
  <si>
    <t>Az illeték megfizetésének igazolása</t>
  </si>
  <si>
    <t>A közzétételi költségtérítés megfizetésének igazolása</t>
  </si>
  <si>
    <t>Létesítő okirat</t>
  </si>
  <si>
    <t>A létesítő okirat módosítása</t>
  </si>
  <si>
    <t>A létesítő okirat – változásokkal egybefoglalt – hatályosított szövege</t>
  </si>
  <si>
    <t>Változásbejegyzés esetén a legfőbb szervnek vagy a legfőbb szerv helyett eljáró, döntésre jogosult szervnek a változás alapjául szolgáló határozata</t>
  </si>
  <si>
    <t>Változásbejegyzés esetén, ha a változás bírósági vagy hatósági határozaton alapul, az erre vonatkozó okirat</t>
  </si>
  <si>
    <t>Alapítási engedély</t>
  </si>
  <si>
    <t>A névfoglalást elrendelő végzés másolata</t>
  </si>
  <si>
    <t>A külföldi cég cégkivonata és annak magyar nyelvű hiteles fordítása</t>
  </si>
  <si>
    <t>A kézbesítési megbízott megbízására és megbízás elfogadására vonatkozó okirat</t>
  </si>
  <si>
    <t>Elfogadó nyilatkozat</t>
  </si>
  <si>
    <t>A vezető tisztségviselők (tisztségviselők), felügyelőbizottsági (ellenőrző bizottsági) tagok, a könyvvizsgáló, a tisztségviselők megválasztásának időtartalmát tartalmazó okirat</t>
  </si>
  <si>
    <t>Elektronikus aláírás esetén az elektronikus címpéldány tanúsítványa</t>
  </si>
  <si>
    <t>A vezető tisztségviselő és a cégvezető nyilatkozata arról, hogy nem áll eltiltás hatálya alatt</t>
  </si>
  <si>
    <t>A könyvvizsgálatot ellátó személy elfogadó nyilatkozata, ha a könyvvizsgáló szervezet</t>
  </si>
  <si>
    <t>A társulat tagjainak neve (cégneve) lakhelye (székhelyének) felsorolása</t>
  </si>
  <si>
    <t>A nem pénzbeli hozzájárulás értékéről adott könyvvizsgálói (szakértői) vélemény</t>
  </si>
  <si>
    <t>Tagjegyzék</t>
  </si>
  <si>
    <t>A pénzforgalmi szolgáltató igazolása a pénzbeli hozzájárulás befizetéséről</t>
  </si>
  <si>
    <t>Bejegyzett társaság esetén a pénzbeli hozzájárulásának a létesítő okiratban (a legfőbb szerv határozatában) meghatározottak szerint történő befizetésről szóló igazolás</t>
  </si>
  <si>
    <t>A részvények átvételére vonatkozó kötelezettségvállalást tartalmazó okirat</t>
  </si>
  <si>
    <t>A pénzforgalmi szolgáltató igatolása az alaptőke alapításkori hányadának befizetéséről</t>
  </si>
  <si>
    <t>Az alapítók nyilatkozata a nem pénzbeli hozzájárulás rendelkezésére bocsájtásáról</t>
  </si>
  <si>
    <t>A tőkeleszállításra vonatkozó közlemény közzétételét igazoló lappéldánykivonatok</t>
  </si>
  <si>
    <t>Az igazgatóság nyilatkozata, hogy a társaság eleget tett a hitelezők biztosítékadási kötelezettségének</t>
  </si>
  <si>
    <t>Az igazgatóság nyilatkozata, hogy az átváltoztatható kötvények tulajdonosai milyen összegben kérték az átváltoztatást, az átváltozó kötvény esetén arról, hogy a feltétel bekövetkezett, továbbá nyilatkozat az alaptőke-emelés összegéről, valamint részvényfajtán</t>
  </si>
  <si>
    <t>A közgyűlés összehívására vonatkozó meghívó (hirdetmény) és a közgyűlés jelenléti íve</t>
  </si>
  <si>
    <t>A közgyűlés jegyzőkönyve (kivonata) és jelenléti ív</t>
  </si>
  <si>
    <t>Közgyűlési meghívó</t>
  </si>
  <si>
    <t>Ügyvéd által ellenjegyzett vagy közjegyző által közokiratba foglalt vezető tisztségviselői nyilatkozat a pénzbeli hozzájárulásnak a társaság rendelkezésére bocsátásáról</t>
  </si>
  <si>
    <t>Ingatlan tulajdoni lapja</t>
  </si>
  <si>
    <t>Az érdekeltségi terület helyszínrajza</t>
  </si>
  <si>
    <t>A fióktelepet létesítő (képviselőjét kijelölő) határozat és annak hiteles fordítása</t>
  </si>
  <si>
    <t>Az 1997. évi CXXXII. törvény 23. § (2) bekezdése szerinti nyilatkozatok</t>
  </si>
  <si>
    <t>A külföldi vállalkozás megszűnése közzétételét igazoló lappéldány kivonata</t>
  </si>
  <si>
    <t>A képviseletet létesítő (képviselőjét kijelölő) határozat és annak hiteles fordítása</t>
  </si>
  <si>
    <t>Az 1997. évi CXXXII. törvény 30. §-a szerinti nyilatkozatok</t>
  </si>
  <si>
    <t>A képviselet megszűnéséről hozott alapítói határozat és annak hiteles fordítása</t>
  </si>
  <si>
    <t>Ügyvezetői nyilatkozat a nem pénzbeli hozzájárulás rendelkezésre bocsátásáról, a tagnak a nem pénzbeli hozzájárulás értékelésére vonatkozó nyilatkozatával együtt</t>
  </si>
  <si>
    <t>A Magyar Bírósági Végrehajtói Kamara alapítási engedélye</t>
  </si>
  <si>
    <t>A területi közjegyzői kamara elnökségének alapítási engedélye</t>
  </si>
  <si>
    <t>Nyilatkozat a munkavállalói érdekképviselet tájékoztatásáról</t>
  </si>
  <si>
    <t>Az átalakulási terv</t>
  </si>
  <si>
    <t>A vagyonmérleg-tervezetekre és a vagyonleltár-tervezetekre vonatkozó könyvvizsgálói jelentés</t>
  </si>
  <si>
    <t>Az átalakulásra vonatkozó közlemények megjelenését igazoló lappéldányok kivonata</t>
  </si>
  <si>
    <t>Az egyesülési terv</t>
  </si>
  <si>
    <t>A szétválási terv</t>
  </si>
  <si>
    <t>A felszámolóbiztost kijelölő okirat és a megbízást elfogadó nyilatkozat</t>
  </si>
  <si>
    <t>A végelszámolás megindítására vonatkozó határozat</t>
  </si>
  <si>
    <t>A végelszámolói megbízást elfogadó nyilatkozat</t>
  </si>
  <si>
    <t>A nyugdíj-biztosítási igazgatási szerv és az állami adóhatóság igazolása a cég biztosítottjai adatainak átadásáról</t>
  </si>
  <si>
    <t>A végelszámoló által közzétett hirdetmény</t>
  </si>
  <si>
    <t>A cégbejegyzésre irányuló nyomtatványnak, valamint a létesítő okiratnak az Európai Unió valamely hivatalos nyelvére történt hiteles fordítása</t>
  </si>
  <si>
    <t>Hiteles cégaláírási nyilatkozat</t>
  </si>
  <si>
    <t>A cég idegen nyelvű elnevezésének hiteles fordítását tanúsító kivonat</t>
  </si>
  <si>
    <t>A társadalmi szervezet (egyesület) tagról vezetett nyilvántartás adatait tartalmazó kivonat</t>
  </si>
  <si>
    <t>A kiskorú tag képviseletére vonatkozó gyámhatósági határozat</t>
  </si>
  <si>
    <t>A vezető tisztségviselők megválasztásához szükséges hatósági engedély</t>
  </si>
  <si>
    <t>A vezető tisztségviselő képviseleti jogának egyes ügyekre vagy ügycsoportokra vonatkozó átruházása</t>
  </si>
  <si>
    <t>A nem pénzbeli hozzájárulás szolgáltatásához hatósági vagy harmadik személy hozzájárulása (engedélye)</t>
  </si>
  <si>
    <t>Az elismert vállalatcsoport létrehozására vonatkozó szerződés</t>
  </si>
  <si>
    <t>Az elismert vállalatcsoport létrejöttének vagy megszűnésének közzétételét igazoló lappéldány kivonata</t>
  </si>
  <si>
    <t>Az uralkodó tag nyilatkozata a hitelezőknek nyújtott biztosítékról, illetve az ellenőrzött rag tulajdonosai részesedéseinek megvásárlásáról</t>
  </si>
  <si>
    <t>Az elismert vállalatcsoportban részt vevő tagok legfőbb szervének határozatai az elismert vállalkozáscsoport létrehozásáról, illetve megszüntetéséről</t>
  </si>
  <si>
    <t>Nyilatkozat a Civil tv. szerinti közhasznúsági feltételek teljesítéséről és a közszolgáltatási szerződés</t>
  </si>
  <si>
    <t>A Ctv. 61/B. § (2) bekezdésében foglaltak fennállása esetén a részesedés átruházás napjával mint mérlegforduló nappal elkészített, könyvvizsgáló által hitelesített számviteli törvényszerinti közbenső mérleg benyújtásának igazolása</t>
  </si>
  <si>
    <t>Közhasznú jogállás nyilvántartásba vétele esetén a vezető tisztségviselő nyilatkozata arról, hogy a Civil tv.-ben foglalt követelményeknek teljesítése a letétbehelyezett beszámolókból megállapítható, és a létesítő okirat tartalmazza a Civil tv.-ben előírt rende</t>
  </si>
  <si>
    <t>Közhasznú jogállás nyilvántartásba vétele esetén a vezető tisztségviselő nyilatkozata arról, hogy nem esik a Civil tv.-ben meghatározott kizáró ok alá</t>
  </si>
  <si>
    <t>Közhasznú jogállás nyilvántartásba vétele esetén a korábbi két év beszámolója</t>
  </si>
  <si>
    <t>Bizalmi vagyonkezelési szerződés vagy annak kivonata</t>
  </si>
  <si>
    <t>A bizalmi vagyonkezelőkről és tevékenységük szabályairól szóló törvényben meghatározott bejelentési bizonyítvány</t>
  </si>
  <si>
    <t>Az üzletrész bírósági határozattal, árveréssel történő megszerzésére vonatkozó okirat</t>
  </si>
  <si>
    <t>A gyámhatóság jóváhagyó nyilatkozata a kiskorú tag üzletrészének átruházásához</t>
  </si>
  <si>
    <t>Az üzletrész másokat megelőző megszerzésére irányuló joggal kapcsolatos nyilatkozatok</t>
  </si>
  <si>
    <t>A társaság beleegyezése az üzletrész átruházásába</t>
  </si>
  <si>
    <t>Az üzletrész megszerzőjének azon nyilatkozata, amellyel a létesítő okirat rendelkezéseit magára nézve kötelezőnek ismeri el</t>
  </si>
  <si>
    <t>Ha a társaság rendelkezik az üzletrésszel, az ezzel kapcsolatos okitartok</t>
  </si>
  <si>
    <t>A számviteli törvény szerinti beszámoló mérlege, illetve a közbenső mérleg</t>
  </si>
  <si>
    <t>Az üzletrész felosztásával, bevonásával kapcsolatos jognyilatkozatokat tartalmazó okiratok (jegyzőkönyv)</t>
  </si>
  <si>
    <t>A hátralékos törzsbetét hányadok befizetését tanúsító okirat</t>
  </si>
  <si>
    <t>A taggyűlésen kívül hozott határozat meghozatalával kapcsolatos okiratok</t>
  </si>
  <si>
    <t>Az elsőbbségi jog gyakorlásával, illetve az új törzsbetét kívülálló által történő megszerzésével kapcsolatos jognyilatkozatokat tartalmazó okiratok</t>
  </si>
  <si>
    <t>Az ügyvezető nyilatkozata arra vonatkozóan, hogy a törzstőke kötelező leszállítására molyen törvényi ok miatt került sor, és az ezt alátámasztó okiratok</t>
  </si>
  <si>
    <t>Az ügyvezető nyilatkozata a hitelezőknek nyújtott biztosítékokról, illetve arról, hogy a társaság a hitelezőnek nem köteles biztosítékot nyújtani</t>
  </si>
  <si>
    <t>A zálogszerződés egy eredeti példánya vagy annak kivonata</t>
  </si>
  <si>
    <t>A zálogjogosult által benyújtott bejegyzési kérelem esetén a tag (zálogkötelezett) teljes bizonyító erejű magánokiratba foglalt bejegyzési engedélye</t>
  </si>
  <si>
    <t>A zálogjogosult teljes bizonyító erejű magánokiratba foglalt törlési engedélye</t>
  </si>
  <si>
    <t>Új részvényekkel történő alaptőke-emelés esetén annak igazolása, hogy a tőkeemelést megelőzően forgalomba hozott részvények névértéke (kibocsájtási értéke) befizetésre került és az érintett részvényesek hozzájárulását igazoló okiratok</t>
  </si>
  <si>
    <t>A vezető tisztségviselő nyilatkozata arra vonatkozóan, hogy az alaptőke kötelező leszállítására milyen törvényi ok miatt került sor, és az ezt alátámasztó okiratok</t>
  </si>
  <si>
    <t>A leszállítással érintett részvénysorozat részvényeseinek előzetes hozzájárulását tanúsító okirat</t>
  </si>
  <si>
    <t>A vezető tisztségviselő nyilatkozata a hitelezőknek nyújtott biztosítékokról, illetve arról, hogy a társaság hitelezőnek nem köteles biztosítékot nyújtani</t>
  </si>
  <si>
    <t>A vezető tisztségviselő nyilatkozata arról, hogy a részvények a tőzsdéről kivezetésre kerültek, illetve a tőzsdén már nem kereskednek velük</t>
  </si>
  <si>
    <t>A tőzsde igazolása a részvények tőzsdei bevezetéséről, és idegen nyelvű igazolás esetén annak hiteles magyar nyelvű fordítása</t>
  </si>
  <si>
    <t>A kibocsájtás helye szerint illetékes hatóság által jóváhagyott, az értékpapír nyilvános kibocsájtásához szükséges tájékoztató és idegen nyelvű tájékoztató és jóváhagyás esetén azok magyar nyelvű fordítása</t>
  </si>
  <si>
    <t>A vezető tisztségviselő nyilatkozata a várható költségekről, és azon kedvezményekről, amelyeket a társaság a működési forma változására tekintettel biztosít</t>
  </si>
  <si>
    <t>A külföldi vállalkozás létesítő okirata, illetve annak változásokkal egységes szerkezetbe foglalt szövege</t>
  </si>
  <si>
    <t>A külföldi vállalkozás joga szerinti kereskedelmi nyilvántartásba történő felvételét igazoló okirat, valamint ennek hiteles magyar nyelvű fordítása</t>
  </si>
  <si>
    <t>A legfőbb szerv ülésén kívül hozott határozatokra vonatkozó okiratok</t>
  </si>
  <si>
    <t>A csatlakozás elfogadásával, a kilépéssel, a tagsági viszony öröklése (jogutódlás) révén történő folytatásával kapcsolatos okiratok</t>
  </si>
  <si>
    <t>A csatlakozás elfogadására, a felelősség korlátozására, kilépésre, a tagsági viszony átruházására, az öröklés (jogutódlás) alapján folytatandó tagsági viszonyra vonatkozó jognyilatkozatokat tartalmazó okiratok</t>
  </si>
  <si>
    <t>A legfőbb szerv határozatai</t>
  </si>
  <si>
    <t>Az átalakuló (jogelőd) társaság vagyonmérleg-tervezete és vagyonleltár-tervezete</t>
  </si>
  <si>
    <t>Az átalakulással létrejövő európai részvénytársaság vagyonmérleg-tervezete és vagyonleltár-tervezete</t>
  </si>
  <si>
    <t>Az átalakulási vagy egyesülési szerződés</t>
  </si>
  <si>
    <t>Az átalakulásra vonatkozó közlemények Cégközlönyben való megjelenését igazoló okiratok (lappéldányok)</t>
  </si>
  <si>
    <t>Alapítási tervezet</t>
  </si>
  <si>
    <t>Az alapítók nyilatkozata a nem pénzbeli hozzájárulás rendelkezésre bocsátásáról</t>
  </si>
  <si>
    <t>A nem pénzbeli hozzájárulás értékéről adott könyvvizsgálói jelentés</t>
  </si>
  <si>
    <t>A munkavállalóknak az európai részvénytársaság döntéshozatali rendjébe történő bevonásáról szóló megállapodás</t>
  </si>
  <si>
    <t>A különleges tárgyaló testület határozata arról, hogy a munkavállalóknak az európai részvénytársaság döntéshozatali rendjébe történő bevonásáról nem kezdenek tárgyalásokat vagy a megkezdett tárgyalásokat berekesztik</t>
  </si>
  <si>
    <t>Az európai részvénytársaság alapításában résztvevő gazdasági társaságok vezető tisztségviselőinek közös nyilatkozata arról, hogy a munkavállalónak az európai részvénytársaság döntéshozatali rendjébe történő bevonásának szabályairól – külön törvényben meghat</t>
  </si>
  <si>
    <t>A külföldi nyilvántartó hatóság tanúsítványa arról, hogy az európai részvénytársaság a székhelyáthelyezésére vonatkozó jogszabályi rendelkezéseket betartotta</t>
  </si>
  <si>
    <t>A munkavállalónak az európai szövetkezet döntéshozatali rendjébe történő bevonásáról szóló megállapodás</t>
  </si>
  <si>
    <t>A különleges tárgyaló testület határozata arról, hogy a munkavállalóknak az európai szövetkezet döntéshozatali rendjébe történő bevonásáról nem kezdenek tárgyalásokat vagy a megkezdett tárgyalásokat berekesztik</t>
  </si>
  <si>
    <t>Az európai szövetkezet alapításában résztvevők közös nyilatkozata arról, hogy a munkavállalóknak az európai szövetkezet döntéshozatali rendjébe történő bevonásának szabályiról - külön törvényben meghatározott határidőn belül - a különleges tárgyaló testülett</t>
  </si>
  <si>
    <t>Az érintett szövetkezetek közgyűlésének határozatai az átalakulásról</t>
  </si>
  <si>
    <t>Az átalakulással létrejövő európai szövetkezet vagyonmérleg-tervezete és vagyonleltár-tervezete</t>
  </si>
  <si>
    <t>Valamennyi érintett tagállam hatóságának tanúsítványa arról, hogy az európai szövetkezet a székhelyáthelyezésre vonatkozó jogszabályi rendelkezéseket betartották</t>
  </si>
  <si>
    <t>A külföldi nyilvántartó hatóság tanúsítványa arról, hogy az európai szövetkezet a székhelyáthelyezésére vonatkozó jogszabályi rendelkezéseket betartotta</t>
  </si>
  <si>
    <t>A tagsági jogviszony megszűnését igazoló okirat</t>
  </si>
  <si>
    <t>Az átalakulást megelőzően még be nem fizetett, illetve nem szolgáltatott vagyoni hozzájárulás teljesítésének igazolása</t>
  </si>
  <si>
    <t>A felügyelőbizottságnak az átalakulással kapcsolatos nyilatkozata</t>
  </si>
  <si>
    <t>A szükséges tőkepótlás befizetésének, illetve teljesítésének igazolása</t>
  </si>
  <si>
    <t>A Gazdasági Versenyhivatal engedélye vagy a cég nyilatkozata, hogy az engedélyre nincs szükség</t>
  </si>
  <si>
    <t>Részvénytársaság esetén, ha az egyesülés vagy szétválás során egyes okiratok elkészítésére, közzétételére, vagy legfelsőbb szervi döntésre nincs szükség, az erről szóló legfelsőbb szervi határozat vagy a társaság nyilatkozata arról, hogy a különös szabály alkalma</t>
  </si>
  <si>
    <t>A legfőbb szervnek a végelszámolás befejezésével kapcsolatos határozatai, ideértve a felügyelőbizottság (ellenőrző bizottság), illetve a cég könyvvizsgálójának jelentését is</t>
  </si>
  <si>
    <t>Az elfogadott zárójelentés, az utolsó üzleti év számviteli törvény szerinti beszámolója, a vagyonfelosztási határozat</t>
  </si>
  <si>
    <t>Engedményezéssel, tartozásátvállalással kapcsolatos okiratok</t>
  </si>
  <si>
    <t>A végelszámoló nyilatkozata arra vonatkozóan, hogy a cég a tartozásait kiegyenlítette</t>
  </si>
  <si>
    <t>A végelszámolásnak a cég megszűnése nélküli befejezésekor a legfőbb szervnek a végelszámolás befejezéséről, a tevékenység továbbfolytatásáról, a végelszámoló felmentéséről és az új vezető tisztségviselő(k) megválasztásáról szóló határozat</t>
  </si>
  <si>
    <t>A szerződésminta alapján készült létesítő okirat</t>
  </si>
  <si>
    <t>Ügyvéd által ellenjegyzett aláírás-minta</t>
  </si>
  <si>
    <t>A külföldi cég hazai nyilvántartásba vétele igazolásának hiteles fordítása</t>
  </si>
  <si>
    <t>Külföldi cég képviselőjének a képviseletre való jogosultságának igazolása</t>
  </si>
  <si>
    <t>Önkormányzat tag esetén a képviselő-testület erre vonatkozó döntését tartalmazó okirat</t>
  </si>
  <si>
    <t>A székhely használat jogcímét igazoló legalább teljes bizonyító erejű magánokirat</t>
  </si>
  <si>
    <t>A telephely(ek) használatának jogcímét igazoló legalább teljes bizonyító erejű magánokirat</t>
  </si>
  <si>
    <t>A fióktelep(ek) használatának jogcímét igazoló legalább teljes bizonyító erejű magánokirat</t>
  </si>
  <si>
    <t>A közgyűlés jegyzőkönyve (kivonata)</t>
  </si>
  <si>
    <t>A cégjegyzékben szereplő adatoknak és a cégiratoknak az Európai Unió valamely hivatalos nyelvén készült hiteles fordítása</t>
  </si>
  <si>
    <t>Alapítói határozat</t>
  </si>
  <si>
    <t>Befolyásszerzés bejelentése</t>
  </si>
  <si>
    <t>Biztosítási intézkedés</t>
  </si>
  <si>
    <t>Büntetőjogi intézkedés a cég ellen</t>
  </si>
  <si>
    <t>Egyéb irat</t>
  </si>
  <si>
    <t>Ismételt kérelem</t>
  </si>
  <si>
    <t>Kamarai tagság igazolása</t>
  </si>
  <si>
    <t>Kijavítás iránti kérelem</t>
  </si>
  <si>
    <t>Kísérőlevél</t>
  </si>
  <si>
    <t>Lemondó nyilatkozat</t>
  </si>
  <si>
    <t>NAV hitelezői igény bejelentése</t>
  </si>
  <si>
    <t>Taggyűlési jegyzőkönyv</t>
  </si>
  <si>
    <t>Végrehajtás elrendelése</t>
  </si>
  <si>
    <t>Adatbejelentő lap a NAV részére</t>
  </si>
  <si>
    <t>Változás bejelentő lap a NAV részére</t>
  </si>
  <si>
    <t>Külföldi vállalkozás illetőségigazolásának hiteles fordítása a NAV részére</t>
  </si>
  <si>
    <t>Alapinformációk a gazdasági szervezetekről a KSH részére</t>
  </si>
  <si>
    <t>A fióktelep megszűnéséről hozott alapítói határozat és annak hiteles fordítása</t>
  </si>
  <si>
    <t>Az átalakuló (jogelőd) szövetkezet vagyonmérleg-tervezete és vagyonleltár-tervezete</t>
  </si>
  <si>
    <t>CÉGKIVONAT</t>
  </si>
  <si>
    <t>CÉGMÁSOLAT</t>
  </si>
  <si>
    <t>CÉGBIZONYÍTVÁNY KIVONAT</t>
  </si>
  <si>
    <t>CÉGBIZONYÍTVÁNY MÁSOLAT</t>
  </si>
  <si>
    <t>NÉVJEGY</t>
  </si>
  <si>
    <t>CÉGNÉV</t>
  </si>
  <si>
    <t xml:space="preserve">CÉGIRAT- </t>
  </si>
  <si>
    <t>TELJES BESZÁMOLÓ</t>
  </si>
  <si>
    <t>MÉRLEG</t>
  </si>
  <si>
    <t>EREDMÉNYKIMUTATÁS</t>
  </si>
  <si>
    <t>KIEGÉSZÍTŐ MELLÉKLET</t>
  </si>
  <si>
    <t>#CÉGINFORMÁCIÓ</t>
  </si>
  <si>
    <t>Papíalapú kérelem esetén</t>
  </si>
  <si>
    <t>Elektronikus kérelem esetén</t>
  </si>
  <si>
    <t>A Ctv. 4. §-ának (4) bekezdésében meghatározott személy vagy szervezet hozzájárulását tartalmazó okirat, a Ctv. 4. §-ának (5) bekezdésében meghatározott esetben pedig annak igazolása, hogy a cégben az állam többségi befolyással rendelkezik</t>
  </si>
  <si>
    <t>Vezető tisztségviselői nyilatkozat a nem pénzbeli hozzájárulás rendelkezésre bocsátásáról</t>
  </si>
  <si>
    <t>E6</t>
  </si>
  <si>
    <r>
      <t>Céginformációt kérő (E6) pótlap</t>
    </r>
    <r>
      <rPr>
        <b/>
        <vertAlign val="superscript"/>
        <sz val="16"/>
        <color theme="1"/>
        <rFont val="Calibri"/>
        <family val="2"/>
        <charset val="238"/>
        <scheme val="minor"/>
      </rPr>
      <t>1</t>
    </r>
  </si>
  <si>
    <t>CÉGINFORMÁCIÓ TÍPUSA</t>
  </si>
  <si>
    <t>CÉGJEGYZÉKSZÁM</t>
  </si>
  <si>
    <t>CI_001</t>
  </si>
  <si>
    <t>CI_002</t>
  </si>
  <si>
    <t>CI_003</t>
  </si>
  <si>
    <t>CI_004</t>
  </si>
  <si>
    <t>CI_005</t>
  </si>
  <si>
    <t>CI_006</t>
  </si>
  <si>
    <t>CI_007</t>
  </si>
  <si>
    <t>CI_008</t>
  </si>
  <si>
    <t>CI_009</t>
  </si>
  <si>
    <t>CI_010</t>
  </si>
  <si>
    <t>CI_011</t>
  </si>
  <si>
    <t>CI_012</t>
  </si>
  <si>
    <t>CI_013</t>
  </si>
  <si>
    <t>CI_014</t>
  </si>
  <si>
    <t>CI_015</t>
  </si>
  <si>
    <t>CI_016</t>
  </si>
  <si>
    <t>CI_017</t>
  </si>
  <si>
    <t>CI_018</t>
  </si>
  <si>
    <t>CI_019</t>
  </si>
  <si>
    <t>CI_020</t>
  </si>
  <si>
    <t>CI_021</t>
  </si>
  <si>
    <t>CI_022</t>
  </si>
  <si>
    <t>CI_023</t>
  </si>
  <si>
    <t>CI_024</t>
  </si>
  <si>
    <t>CI_025</t>
  </si>
  <si>
    <t>CI_026</t>
  </si>
  <si>
    <t>CI_027</t>
  </si>
  <si>
    <t>CI_028</t>
  </si>
  <si>
    <t>CI_029</t>
  </si>
  <si>
    <t>CI_030</t>
  </si>
  <si>
    <t>CI_031</t>
  </si>
  <si>
    <t>CI_032</t>
  </si>
  <si>
    <t>CI_033</t>
  </si>
  <si>
    <t>CI_034</t>
  </si>
  <si>
    <t>CI_035</t>
  </si>
  <si>
    <t>CI_036</t>
  </si>
  <si>
    <t>CI_037</t>
  </si>
  <si>
    <t>CI_038</t>
  </si>
  <si>
    <t>CI_039</t>
  </si>
  <si>
    <t>CI_040</t>
  </si>
  <si>
    <t>CI_041</t>
  </si>
  <si>
    <t>CI_042</t>
  </si>
  <si>
    <t>CI_043</t>
  </si>
  <si>
    <t>CI_044</t>
  </si>
  <si>
    <t>CI_045</t>
  </si>
  <si>
    <t>CI_046</t>
  </si>
  <si>
    <t>CI_047</t>
  </si>
  <si>
    <t>CI_048</t>
  </si>
  <si>
    <t>CI_049</t>
  </si>
  <si>
    <t>CI_050</t>
  </si>
  <si>
    <t>CI_051</t>
  </si>
  <si>
    <t>CI_052</t>
  </si>
  <si>
    <t>CI_053</t>
  </si>
  <si>
    <t>CI_054</t>
  </si>
  <si>
    <t>CI_055</t>
  </si>
  <si>
    <t>CI_056</t>
  </si>
  <si>
    <t>CI_057</t>
  </si>
  <si>
    <t>CI_058</t>
  </si>
  <si>
    <t>CI_059</t>
  </si>
  <si>
    <t>CI_060</t>
  </si>
  <si>
    <t>CI_061</t>
  </si>
  <si>
    <t>CI_062</t>
  </si>
  <si>
    <t>CI_063</t>
  </si>
  <si>
    <t>CI_064</t>
  </si>
  <si>
    <t>CI_065</t>
  </si>
  <si>
    <t>CI_066</t>
  </si>
  <si>
    <t>CI_067</t>
  </si>
  <si>
    <t>CI_068</t>
  </si>
  <si>
    <t>CI_069</t>
  </si>
  <si>
    <t>CI_070</t>
  </si>
  <si>
    <t>CI_071</t>
  </si>
  <si>
    <t>CI_072</t>
  </si>
  <si>
    <t>CI_073</t>
  </si>
  <si>
    <t>CI_074</t>
  </si>
  <si>
    <t>CI_075</t>
  </si>
  <si>
    <t>CI_076</t>
  </si>
  <si>
    <t>CI_077</t>
  </si>
  <si>
    <t>CI_078</t>
  </si>
  <si>
    <t>CI_079</t>
  </si>
  <si>
    <t>CI_080</t>
  </si>
  <si>
    <t>CI_081</t>
  </si>
  <si>
    <t>CI_082</t>
  </si>
  <si>
    <t>CI_083</t>
  </si>
  <si>
    <t>CI_084</t>
  </si>
  <si>
    <t>CI_085</t>
  </si>
  <si>
    <t>CI_086</t>
  </si>
  <si>
    <t>CI_087</t>
  </si>
  <si>
    <t>CI_088</t>
  </si>
  <si>
    <t>CI_089</t>
  </si>
  <si>
    <t>CI_090</t>
  </si>
  <si>
    <t>CI_091</t>
  </si>
  <si>
    <t>CI_092</t>
  </si>
  <si>
    <t>CI_093</t>
  </si>
  <si>
    <t>CI_094</t>
  </si>
  <si>
    <t>CI_095</t>
  </si>
  <si>
    <t>CI_096</t>
  </si>
  <si>
    <t>CI_097</t>
  </si>
  <si>
    <t>CI_098</t>
  </si>
  <si>
    <t>CI_099</t>
  </si>
  <si>
    <t>CI_100</t>
  </si>
  <si>
    <t>CI_101</t>
  </si>
  <si>
    <t>CI_102</t>
  </si>
  <si>
    <t>CI_103</t>
  </si>
  <si>
    <t>CI_104</t>
  </si>
  <si>
    <t>CI_105</t>
  </si>
  <si>
    <t>CI_106</t>
  </si>
  <si>
    <t>CI_107</t>
  </si>
  <si>
    <t>CI_108</t>
  </si>
  <si>
    <t>CI_109</t>
  </si>
  <si>
    <t>CI_110</t>
  </si>
  <si>
    <t>CI_111</t>
  </si>
  <si>
    <t>CI_112</t>
  </si>
  <si>
    <t>CI_113</t>
  </si>
  <si>
    <t>CI_114</t>
  </si>
  <si>
    <t>CI_115</t>
  </si>
  <si>
    <t>CI_116</t>
  </si>
  <si>
    <t>CI_117</t>
  </si>
  <si>
    <t>CI_118</t>
  </si>
  <si>
    <t>CI_119</t>
  </si>
  <si>
    <t>CI_120</t>
  </si>
  <si>
    <t>CI_121</t>
  </si>
  <si>
    <t>CI_122</t>
  </si>
  <si>
    <t>CI_123</t>
  </si>
  <si>
    <t>CI_124</t>
  </si>
  <si>
    <t>CI_125</t>
  </si>
  <si>
    <t>CI_126</t>
  </si>
  <si>
    <t>CI_127</t>
  </si>
  <si>
    <t>CI_128</t>
  </si>
  <si>
    <t>CI_129</t>
  </si>
  <si>
    <t>CI_130</t>
  </si>
  <si>
    <t>CI_131</t>
  </si>
  <si>
    <t>CI_132</t>
  </si>
  <si>
    <t>CI_133</t>
  </si>
  <si>
    <t>CI_134</t>
  </si>
  <si>
    <t>CI_135</t>
  </si>
  <si>
    <t>CI_136</t>
  </si>
  <si>
    <t>CI_137</t>
  </si>
  <si>
    <t>CI_138</t>
  </si>
  <si>
    <t>CI_139</t>
  </si>
  <si>
    <t>CI_140</t>
  </si>
  <si>
    <t>CI_141</t>
  </si>
  <si>
    <t>CI_142</t>
  </si>
  <si>
    <t>CI_143</t>
  </si>
  <si>
    <t>CI_144</t>
  </si>
  <si>
    <t>CI_145</t>
  </si>
  <si>
    <t>CI_146</t>
  </si>
  <si>
    <t>CI_147</t>
  </si>
  <si>
    <t>CI_148</t>
  </si>
  <si>
    <t>CI_149</t>
  </si>
  <si>
    <t>CI_150</t>
  </si>
  <si>
    <t>CI_151</t>
  </si>
  <si>
    <t>CI_152</t>
  </si>
  <si>
    <t>CI_153</t>
  </si>
  <si>
    <t>CI_154</t>
  </si>
  <si>
    <t>CI_155</t>
  </si>
  <si>
    <t>CI_156</t>
  </si>
  <si>
    <t>CI_157</t>
  </si>
  <si>
    <t>CI_158</t>
  </si>
  <si>
    <t>CI_159</t>
  </si>
  <si>
    <t>CI_160</t>
  </si>
  <si>
    <t>CI_161</t>
  </si>
  <si>
    <t>CI_162</t>
  </si>
  <si>
    <t>CI_163</t>
  </si>
  <si>
    <t>CI_164</t>
  </si>
  <si>
    <t>CI_165</t>
  </si>
  <si>
    <t>CK</t>
  </si>
  <si>
    <t>CM</t>
  </si>
  <si>
    <t>NJ</t>
  </si>
  <si>
    <t>CN</t>
  </si>
  <si>
    <t>CBK</t>
  </si>
  <si>
    <t>CBM</t>
  </si>
  <si>
    <t>PB</t>
  </si>
  <si>
    <t>Ek</t>
  </si>
  <si>
    <t>Km</t>
  </si>
  <si>
    <t>CI</t>
  </si>
  <si>
    <t>ADÓSZÁM</t>
  </si>
  <si>
    <t xml:space="preserve"> K/
NK</t>
  </si>
  <si>
    <t>JELMAGYARÁZAT:
K=közokirati formában
NK=nem közokirati formában</t>
  </si>
  <si>
    <t xml:space="preserve">
P=papíralapon
E=elektronikusan</t>
  </si>
  <si>
    <r>
      <t>MEGJEGYZÉS</t>
    </r>
    <r>
      <rPr>
        <sz val="8"/>
        <color rgb="FF00B050"/>
        <rFont val="Calibri"/>
        <family val="2"/>
        <charset val="238"/>
        <scheme val="minor"/>
      </rPr>
      <t xml:space="preserve"> </t>
    </r>
    <r>
      <rPr>
        <i/>
        <sz val="8"/>
        <color rgb="FF00B050"/>
        <rFont val="Calibri"/>
        <family val="2"/>
        <charset val="238"/>
        <scheme val="minor"/>
      </rPr>
      <t>(cégiratoknál minden esetben dátum)</t>
    </r>
  </si>
  <si>
    <t>Me</t>
  </si>
  <si>
    <t>Ez a pótlap költségtérítés mentes (ingyenes) céginformáció igénylésére nem használható!</t>
  </si>
  <si>
    <t>ÁRA
(Ft)</t>
  </si>
  <si>
    <t>Pótlap:</t>
  </si>
  <si>
    <t>E3-E4:</t>
  </si>
  <si>
    <t>E5:</t>
  </si>
  <si>
    <t>E6:</t>
  </si>
  <si>
    <t>Kérem válassza ki a céginformáció típusát.</t>
  </si>
  <si>
    <t>Közokirati formában (K)</t>
  </si>
  <si>
    <t>Papíron (P)</t>
  </si>
  <si>
    <t xml:space="preserve">Elektronikusan (E) </t>
  </si>
  <si>
    <t>Nem közokirati formában (NK)</t>
  </si>
  <si>
    <r>
      <t>Céginformációt kérő (E3-E4) pótlap</t>
    </r>
    <r>
      <rPr>
        <b/>
        <vertAlign val="superscript"/>
        <sz val="14"/>
        <color theme="1"/>
        <rFont val="Calibri"/>
        <family val="2"/>
        <charset val="238"/>
        <scheme val="minor"/>
      </rPr>
      <t>1</t>
    </r>
  </si>
  <si>
    <r>
      <t>MÉRLEG</t>
    </r>
    <r>
      <rPr>
        <b/>
        <vertAlign val="superscript"/>
        <sz val="10"/>
        <color theme="1"/>
        <rFont val="Calibri"/>
        <family val="2"/>
        <charset val="238"/>
        <scheme val="minor"/>
      </rPr>
      <t>33</t>
    </r>
  </si>
  <si>
    <r>
      <t>EREDMÉNYKIMUTATÁS</t>
    </r>
    <r>
      <rPr>
        <b/>
        <vertAlign val="superscript"/>
        <sz val="10"/>
        <color theme="1"/>
        <rFont val="Calibri"/>
        <family val="2"/>
        <charset val="238"/>
        <scheme val="minor"/>
      </rPr>
      <t>34</t>
    </r>
  </si>
  <si>
    <r>
      <t>KIEGÉSZÍTŐ MELLÉKLET</t>
    </r>
    <r>
      <rPr>
        <b/>
        <vertAlign val="superscript"/>
        <sz val="10"/>
        <color theme="1"/>
        <rFont val="Calibri"/>
        <family val="2"/>
        <charset val="238"/>
        <scheme val="minor"/>
      </rPr>
      <t>35</t>
    </r>
  </si>
  <si>
    <t>HU</t>
  </si>
  <si>
    <t>EN</t>
  </si>
  <si>
    <t>DE</t>
  </si>
  <si>
    <t>FR</t>
  </si>
  <si>
    <t>RU</t>
  </si>
  <si>
    <r>
      <t>Közokirati formában</t>
    </r>
    <r>
      <rPr>
        <sz val="11"/>
        <color theme="4"/>
        <rFont val="Calibri"/>
        <family val="2"/>
        <charset val="238"/>
        <scheme val="minor"/>
      </rPr>
      <t>(K)</t>
    </r>
    <r>
      <rPr>
        <b/>
        <vertAlign val="superscript"/>
        <sz val="11"/>
        <color theme="1"/>
        <rFont val="Calibri"/>
        <family val="2"/>
        <charset val="238"/>
        <scheme val="minor"/>
      </rPr>
      <t>20</t>
    </r>
  </si>
  <si>
    <r>
      <t>Papíron</t>
    </r>
    <r>
      <rPr>
        <sz val="11"/>
        <color theme="4"/>
        <rFont val="Calibri"/>
        <family val="2"/>
        <charset val="238"/>
        <scheme val="minor"/>
      </rPr>
      <t>(P)</t>
    </r>
  </si>
  <si>
    <r>
      <t>Elektronikusan</t>
    </r>
    <r>
      <rPr>
        <sz val="11"/>
        <color theme="4"/>
        <rFont val="Calibri"/>
        <family val="2"/>
        <charset val="238"/>
        <scheme val="minor"/>
      </rPr>
      <t>(E)</t>
    </r>
    <r>
      <rPr>
        <vertAlign val="superscript"/>
        <sz val="11"/>
        <color theme="1"/>
        <rFont val="Calibri"/>
        <family val="2"/>
        <charset val="238"/>
        <scheme val="minor"/>
      </rPr>
      <t>22</t>
    </r>
  </si>
  <si>
    <r>
      <t>Elektronikusan</t>
    </r>
    <r>
      <rPr>
        <sz val="11"/>
        <color theme="4"/>
        <rFont val="Calibri"/>
        <family val="2"/>
        <charset val="238"/>
        <scheme val="minor"/>
      </rPr>
      <t>(E)</t>
    </r>
    <r>
      <rPr>
        <vertAlign val="superscript"/>
        <sz val="11"/>
        <color theme="1"/>
        <rFont val="Calibri"/>
        <family val="2"/>
        <charset val="238"/>
        <scheme val="minor"/>
      </rPr>
      <t>23</t>
    </r>
  </si>
  <si>
    <r>
      <t>Nem közokirati formában</t>
    </r>
    <r>
      <rPr>
        <sz val="11"/>
        <color theme="4"/>
        <rFont val="Calibri"/>
        <family val="2"/>
        <charset val="238"/>
        <scheme val="minor"/>
      </rPr>
      <t>(NK)</t>
    </r>
    <r>
      <rPr>
        <vertAlign val="superscript"/>
        <sz val="11"/>
        <color theme="1"/>
        <rFont val="Calibri"/>
        <family val="2"/>
        <charset val="238"/>
        <scheme val="minor"/>
      </rPr>
      <t>21</t>
    </r>
  </si>
  <si>
    <t>SZ</t>
  </si>
  <si>
    <t>személyesen</t>
  </si>
  <si>
    <t>postai úton</t>
  </si>
  <si>
    <t>elektronikusan</t>
  </si>
  <si>
    <t>Ügyintéző:</t>
  </si>
  <si>
    <t>Átvétel/érkezés dátuma:</t>
  </si>
  <si>
    <t>KP</t>
  </si>
  <si>
    <t>KE</t>
  </si>
  <si>
    <t>NKP</t>
  </si>
  <si>
    <t>NKE</t>
  </si>
  <si>
    <r>
      <t>BESZÁMOLÓ RÉSZEI</t>
    </r>
    <r>
      <rPr>
        <b/>
        <vertAlign val="superscript"/>
        <sz val="11"/>
        <color theme="1"/>
        <rFont val="Calibri"/>
        <family val="2"/>
        <charset val="238"/>
        <scheme val="minor"/>
      </rPr>
      <t>33, 34, 35</t>
    </r>
  </si>
  <si>
    <r>
      <t xml:space="preserve">(a kitöltést a </t>
    </r>
    <r>
      <rPr>
        <b/>
        <i/>
        <sz val="9"/>
        <color theme="1"/>
        <rFont val="Calibri"/>
        <family val="2"/>
        <charset val="238"/>
        <scheme val="minor"/>
      </rPr>
      <t>[E1]</t>
    </r>
    <r>
      <rPr>
        <i/>
        <sz val="9"/>
        <color theme="1"/>
        <rFont val="Calibri"/>
        <family val="2"/>
        <charset val="238"/>
        <scheme val="minor"/>
      </rPr>
      <t xml:space="preserve"> részben folytassa)</t>
    </r>
  </si>
  <si>
    <t>BESZÁMOLÓ RÉSZEI:</t>
  </si>
  <si>
    <r>
      <rPr>
        <sz val="8"/>
        <color theme="1" tint="0.249977111117893"/>
        <rFont val="Calibri"/>
        <family val="2"/>
        <charset val="238"/>
        <scheme val="minor"/>
      </rPr>
      <t>egység-</t>
    </r>
    <r>
      <rPr>
        <sz val="9"/>
        <color theme="1" tint="0.249977111117893"/>
        <rFont val="Calibri"/>
        <family val="2"/>
        <charset val="238"/>
        <scheme val="minor"/>
      </rPr>
      <t xml:space="preserve">
ár</t>
    </r>
    <r>
      <rPr>
        <vertAlign val="superscript"/>
        <sz val="9"/>
        <rFont val="Calibri"/>
        <family val="2"/>
        <charset val="238"/>
        <scheme val="minor"/>
      </rPr>
      <t>24</t>
    </r>
  </si>
  <si>
    <r>
      <t>egység-
ár</t>
    </r>
    <r>
      <rPr>
        <vertAlign val="superscript"/>
        <sz val="8"/>
        <rFont val="Calibri"/>
        <family val="2"/>
        <charset val="238"/>
        <scheme val="minor"/>
      </rPr>
      <t>24</t>
    </r>
  </si>
  <si>
    <r>
      <t>E1 és E2 szerint megfizetendő költségtérítés összege</t>
    </r>
    <r>
      <rPr>
        <b/>
        <i/>
        <vertAlign val="superscript"/>
        <sz val="11"/>
        <color theme="1"/>
        <rFont val="Calibri"/>
        <family val="2"/>
        <charset val="238"/>
        <scheme val="minor"/>
      </rPr>
      <t>36</t>
    </r>
    <r>
      <rPr>
        <b/>
        <i/>
        <sz val="11"/>
        <color theme="1"/>
        <rFont val="Calibri"/>
        <family val="2"/>
        <charset val="238"/>
        <scheme val="minor"/>
      </rPr>
      <t>:</t>
    </r>
  </si>
  <si>
    <r>
      <t>E1 és E2 szerint költségtérítés mentes (ingyenes) céginformáció összege</t>
    </r>
    <r>
      <rPr>
        <i/>
        <vertAlign val="superscript"/>
        <sz val="11"/>
        <color theme="1"/>
        <rFont val="Calibri"/>
        <family val="2"/>
        <charset val="238"/>
        <scheme val="minor"/>
      </rPr>
      <t>37</t>
    </r>
    <r>
      <rPr>
        <i/>
        <sz val="11"/>
        <color theme="1"/>
        <rFont val="Calibri"/>
        <family val="2"/>
        <charset val="238"/>
        <scheme val="minor"/>
      </rPr>
      <t>:</t>
    </r>
  </si>
  <si>
    <r>
      <t xml:space="preserve">Ügyfél sorszáma </t>
    </r>
    <r>
      <rPr>
        <sz val="8"/>
        <color theme="0" tint="-0.499984740745262"/>
        <rFont val="Calibri"/>
        <family val="2"/>
        <charset val="238"/>
        <scheme val="minor"/>
      </rPr>
      <t>(érkeztetőszám):</t>
    </r>
  </si>
  <si>
    <r>
      <t>Név</t>
    </r>
    <r>
      <rPr>
        <vertAlign val="superscript"/>
        <sz val="11"/>
        <color theme="1"/>
        <rFont val="Calibri"/>
        <family val="2"/>
        <charset val="238"/>
        <scheme val="minor"/>
      </rPr>
      <t>16</t>
    </r>
    <r>
      <rPr>
        <sz val="11"/>
        <color theme="1"/>
        <rFont val="Calibri"/>
        <family val="2"/>
        <charset val="238"/>
        <scheme val="minor"/>
      </rPr>
      <t>:</t>
    </r>
  </si>
  <si>
    <r>
      <t>Adószám</t>
    </r>
    <r>
      <rPr>
        <vertAlign val="superscript"/>
        <sz val="11"/>
        <color theme="1"/>
        <rFont val="Calibri"/>
        <family val="2"/>
        <charset val="238"/>
        <scheme val="minor"/>
      </rPr>
      <t>17</t>
    </r>
    <r>
      <rPr>
        <sz val="11"/>
        <color theme="1"/>
        <rFont val="Calibri"/>
        <family val="2"/>
        <charset val="238"/>
        <scheme val="minor"/>
      </rPr>
      <t>:</t>
    </r>
  </si>
  <si>
    <r>
      <t>Cím</t>
    </r>
    <r>
      <rPr>
        <vertAlign val="superscript"/>
        <sz val="11"/>
        <color theme="1"/>
        <rFont val="Calibri"/>
        <family val="2"/>
        <charset val="238"/>
        <scheme val="minor"/>
      </rPr>
      <t>18</t>
    </r>
    <r>
      <rPr>
        <sz val="11"/>
        <color theme="1"/>
        <rFont val="Calibri"/>
        <family val="2"/>
        <charset val="238"/>
        <scheme val="minor"/>
      </rPr>
      <t>:</t>
    </r>
  </si>
  <si>
    <r>
      <t xml:space="preserve">1055 Budapest (V. kerület) Báthory utca 12. Céginformációs Szolgálat Ügyfélszolgálati Irodájában (ügyfélfogadás idejéről a </t>
    </r>
    <r>
      <rPr>
        <u/>
        <sz val="9"/>
        <color rgb="FF0070C0"/>
        <rFont val="Calibri"/>
        <family val="2"/>
        <charset val="238"/>
        <scheme val="minor"/>
      </rPr>
      <t>ceginformaciosszolgalat.kormany.hu</t>
    </r>
    <r>
      <rPr>
        <sz val="9"/>
        <rFont val="Calibri"/>
        <family val="2"/>
        <charset val="238"/>
        <scheme val="minor"/>
      </rPr>
      <t xml:space="preserve"> oldalon találnak bővebb információt)</t>
    </r>
  </si>
  <si>
    <t>kért üzleti év(ek) mérlegfordulónapja:</t>
  </si>
  <si>
    <t>Igazságügyi Minisztérium Céginformációs Szolgálat 1357 Budapest, Pf.: 2. (kizárólag költségtérítéses céginf. esetén)</t>
  </si>
  <si>
    <t>(anyja neve:</t>
  </si>
  <si>
    <r>
      <t xml:space="preserve">a céginformációt igénylő - általam kitöltött és aláírt - nyomtatványt </t>
    </r>
    <r>
      <rPr>
        <u/>
        <sz val="10.5"/>
        <color theme="1"/>
        <rFont val="Calibri"/>
        <family val="2"/>
        <charset val="238"/>
        <scheme val="minor"/>
      </rPr>
      <t>benyújtsa</t>
    </r>
    <r>
      <rPr>
        <sz val="10.5"/>
        <color theme="1"/>
        <rFont val="Calibri"/>
        <family val="2"/>
        <charset val="238"/>
        <scheme val="minor"/>
      </rPr>
      <t xml:space="preserve"> és az alábbiakban meghatározott céginformációt </t>
    </r>
    <r>
      <rPr>
        <u/>
        <sz val="10.5"/>
        <color theme="1"/>
        <rFont val="Calibri"/>
        <family val="2"/>
        <charset val="238"/>
        <scheme val="minor"/>
      </rPr>
      <t>átvegye</t>
    </r>
    <r>
      <rPr>
        <sz val="10.5"/>
        <color theme="1"/>
        <rFont val="Calibri"/>
        <family val="2"/>
        <charset val="238"/>
        <scheme val="minor"/>
      </rPr>
      <t>.</t>
    </r>
  </si>
  <si>
    <r>
      <t xml:space="preserve">(darabszámát adja meg  </t>
    </r>
    <r>
      <rPr>
        <b/>
        <sz val="8"/>
        <color rgb="FFFF0000"/>
        <rFont val="Wingdings 3"/>
        <family val="1"/>
        <charset val="2"/>
      </rPr>
      <t>è</t>
    </r>
    <r>
      <rPr>
        <b/>
        <sz val="8"/>
        <color rgb="FFFF0000"/>
        <rFont val="Calibri"/>
        <family val="2"/>
        <charset val="238"/>
        <scheme val="minor"/>
      </rPr>
      <t xml:space="preserve">  )</t>
    </r>
  </si>
  <si>
    <t>(település, dátum)</t>
  </si>
  <si>
    <r>
      <t>1055 Budapest (V. kerület) Honvéd utca 28. Országgyűlési Levélátvevőben hivatali időben (</t>
    </r>
    <r>
      <rPr>
        <u/>
        <sz val="9"/>
        <color rgb="FF0070C0"/>
        <rFont val="Calibri"/>
        <family val="2"/>
        <charset val="238"/>
        <scheme val="minor"/>
      </rPr>
      <t>http://www.kormany.hu/hu/igazsagugyi-miniszterium/elerhetosegek</t>
    </r>
    <r>
      <rPr>
        <sz val="9"/>
        <rFont val="Calibri"/>
        <family val="2"/>
        <charset val="238"/>
        <scheme val="minor"/>
      </rPr>
      <t>)</t>
    </r>
  </si>
  <si>
    <t>Az igénylő, számviteli bizonylaton feltüntetésre kerülő adatai</t>
  </si>
  <si>
    <t>eltér a D blokkban megadott címtől:</t>
  </si>
  <si>
    <r>
      <t xml:space="preserve">A céginformációt kérő lap - és pótlapja(i) - átvételével/ beérkezésével kapcsolatos adatok </t>
    </r>
    <r>
      <rPr>
        <b/>
        <sz val="6"/>
        <color theme="0" tint="-0.499984740745262"/>
        <rFont val="Calibri"/>
        <family val="2"/>
        <charset val="238"/>
        <scheme val="minor"/>
      </rPr>
      <t>(A Céginformációs Szolgálat tölti ki!)</t>
    </r>
  </si>
  <si>
    <r>
      <t>A számviteli bizonylat a kért céginformációval együtt kerül átadásra/megküldésre.</t>
    </r>
    <r>
      <rPr>
        <i/>
        <vertAlign val="superscript"/>
        <sz val="10"/>
        <color theme="1"/>
        <rFont val="Calibri"/>
        <family val="2"/>
        <charset val="238"/>
        <scheme val="minor"/>
      </rPr>
      <t xml:space="preserve">42 </t>
    </r>
    <r>
      <rPr>
        <i/>
        <sz val="10"/>
        <color theme="1"/>
        <rFont val="Calibri"/>
        <family val="2"/>
        <charset val="238"/>
        <scheme val="minor"/>
      </rPr>
      <t>Céginformációs Szolgálat az igazolt befizetésről ÁFA tartalom nélküli számviteli bizonylatot állít ki.</t>
    </r>
  </si>
  <si>
    <t>Ceginfo_v2.1HUN202108</t>
  </si>
  <si>
    <r>
      <rPr>
        <u/>
        <sz val="8"/>
        <color theme="1"/>
        <rFont val="Calibri"/>
        <family val="2"/>
        <charset val="238"/>
        <scheme val="minor"/>
      </rPr>
      <t>E-mailben</t>
    </r>
    <r>
      <rPr>
        <vertAlign val="superscript"/>
        <sz val="8"/>
        <color theme="1"/>
        <rFont val="Calibri"/>
        <family val="2"/>
        <charset val="238"/>
        <scheme val="minor"/>
      </rPr>
      <t>3</t>
    </r>
    <r>
      <rPr>
        <sz val="8"/>
        <color theme="1"/>
        <rFont val="Calibri"/>
        <family val="2"/>
        <charset val="238"/>
        <scheme val="minor"/>
      </rPr>
      <t xml:space="preserve"> a cegszolgalat[kukac]im.gov.hu elektronikus levelezési címre</t>
    </r>
    <r>
      <rPr>
        <b/>
        <sz val="8"/>
        <color theme="1"/>
        <rFont val="Calibri"/>
        <family val="2"/>
        <charset val="238"/>
        <scheme val="minor"/>
      </rPr>
      <t xml:space="preserve"> </t>
    </r>
    <r>
      <rPr>
        <sz val="8"/>
        <color theme="1"/>
        <rFont val="Calibri"/>
        <family val="2"/>
        <charset val="238"/>
        <scheme val="minor"/>
      </rPr>
      <t>legalább fokozott biztonságú</t>
    </r>
    <r>
      <rPr>
        <b/>
        <sz val="8"/>
        <color theme="1"/>
        <rFont val="Calibri"/>
        <family val="2"/>
        <charset val="238"/>
        <scheme val="minor"/>
      </rPr>
      <t xml:space="preserve"> elektronikus aláírással </t>
    </r>
    <r>
      <rPr>
        <sz val="8"/>
        <color theme="1"/>
        <rFont val="Calibri"/>
        <family val="2"/>
        <charset val="238"/>
        <scheme val="minor"/>
      </rPr>
      <t>ellátva. Az igénylő (meghatalmazó) által kizárólag</t>
    </r>
    <r>
      <rPr>
        <b/>
        <sz val="8"/>
        <color theme="1"/>
        <rFont val="Calibri"/>
        <family val="2"/>
        <charset val="238"/>
        <scheme val="minor"/>
      </rPr>
      <t xml:space="preserve"> kézzel aláírt, majd beszkennelt kérelmet nem áll módunkban elfogadni.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</si>
</sst>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#\ &quot;Ft&quot;"/>
    <numFmt numFmtId="165" formatCode="&quot;(E2 összesen: &quot;#,###\ &quot;Ft&quot;&quot;)&quot;"/>
    <numFmt numFmtId="166" formatCode="&quot;(E1 összesen: &quot;#,###\ &quot;Ft&quot;&quot;)&quot;"/>
    <numFmt numFmtId="167" formatCode="&quot;(E3 összesen: &quot;#,###\ &quot;Ft&quot;&quot;)&quot;"/>
    <numFmt numFmtId="168" formatCode="&quot;(E4 összesen: &quot;#,###\ &quot;Ft&quot;&quot;)&quot;"/>
  </numFmts>
  <fonts count="119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26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sz val="10.5"/>
      <color theme="1"/>
      <name val="Calibri"/>
      <family val="2"/>
      <charset val="238"/>
      <scheme val="minor"/>
    </font>
    <font>
      <b/>
      <sz val="16"/>
      <color theme="0"/>
      <name val="Calibri"/>
      <family val="2"/>
      <charset val="238"/>
      <scheme val="minor"/>
    </font>
    <font>
      <b/>
      <vertAlign val="superscript"/>
      <sz val="12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sz val="10"/>
      <color theme="1" tint="0.499984740745262"/>
      <name val="Calibri"/>
      <family val="2"/>
      <charset val="238"/>
      <scheme val="minor"/>
    </font>
    <font>
      <sz val="11"/>
      <color theme="1" tint="0.249977111117893"/>
      <name val="Calibri"/>
      <family val="2"/>
      <charset val="238"/>
      <scheme val="minor"/>
    </font>
    <font>
      <sz val="10"/>
      <color theme="1" tint="0.249977111117893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i/>
      <sz val="10"/>
      <color theme="1" tint="0.499984740745262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u/>
      <sz val="8"/>
      <color theme="1"/>
      <name val="Calibri"/>
      <family val="2"/>
      <charset val="238"/>
      <scheme val="minor"/>
    </font>
    <font>
      <b/>
      <vertAlign val="superscript"/>
      <sz val="11"/>
      <color theme="1"/>
      <name val="Calibri"/>
      <family val="2"/>
      <charset val="238"/>
      <scheme val="minor"/>
    </font>
    <font>
      <vertAlign val="superscript"/>
      <sz val="10"/>
      <color theme="1" tint="0.249977111117893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24"/>
      <color theme="0"/>
      <name val="Free 3 of 9 Extended"/>
    </font>
    <font>
      <sz val="7"/>
      <color theme="1" tint="0.249977111117893"/>
      <name val="Calibri"/>
      <family val="2"/>
      <charset val="238"/>
      <scheme val="minor"/>
    </font>
    <font>
      <i/>
      <sz val="11"/>
      <color theme="1"/>
      <name val="Bodoni MT Black"/>
      <family val="1"/>
    </font>
    <font>
      <i/>
      <sz val="8.5"/>
      <color theme="1"/>
      <name val="Calibri"/>
      <family val="2"/>
      <charset val="238"/>
      <scheme val="minor"/>
    </font>
    <font>
      <b/>
      <i/>
      <sz val="8.5"/>
      <color theme="1"/>
      <name val="Calibri"/>
      <family val="2"/>
      <charset val="238"/>
      <scheme val="minor"/>
    </font>
    <font>
      <i/>
      <sz val="10"/>
      <color theme="1" tint="0.249977111117893"/>
      <name val="Calibri"/>
      <family val="2"/>
      <charset val="238"/>
      <scheme val="minor"/>
    </font>
    <font>
      <b/>
      <vertAlign val="superscript"/>
      <sz val="16"/>
      <color theme="1"/>
      <name val="Calibri"/>
      <family val="2"/>
      <charset val="238"/>
      <scheme val="minor"/>
    </font>
    <font>
      <b/>
      <i/>
      <vertAlign val="superscript"/>
      <sz val="11"/>
      <color theme="1"/>
      <name val="Calibri"/>
      <family val="2"/>
      <charset val="238"/>
      <scheme val="minor"/>
    </font>
    <font>
      <i/>
      <vertAlign val="superscript"/>
      <sz val="11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vertAlign val="superscript"/>
      <sz val="8"/>
      <color theme="1"/>
      <name val="Calibri"/>
      <family val="2"/>
      <charset val="238"/>
      <scheme val="minor"/>
    </font>
    <font>
      <sz val="6"/>
      <color theme="1"/>
      <name val="Wingdings 2"/>
      <family val="1"/>
      <charset val="2"/>
    </font>
    <font>
      <u/>
      <sz val="9"/>
      <color theme="1"/>
      <name val="Calibri"/>
      <family val="2"/>
      <charset val="238"/>
      <scheme val="minor"/>
    </font>
    <font>
      <vertAlign val="superscript"/>
      <sz val="9"/>
      <color theme="1"/>
      <name val="Calibri"/>
      <family val="2"/>
      <charset val="238"/>
      <scheme val="minor"/>
    </font>
    <font>
      <b/>
      <sz val="11"/>
      <color rgb="FF18D298"/>
      <name val="Calibri"/>
      <family val="2"/>
      <charset val="238"/>
      <scheme val="minor"/>
    </font>
    <font>
      <b/>
      <sz val="11"/>
      <color rgb="FF002060"/>
      <name val="Calibri"/>
      <family val="2"/>
      <charset val="238"/>
      <scheme val="minor"/>
    </font>
    <font>
      <b/>
      <sz val="11"/>
      <color theme="4" tint="-0.249977111117893"/>
      <name val="Calibri"/>
      <family val="2"/>
      <charset val="238"/>
      <scheme val="minor"/>
    </font>
    <font>
      <b/>
      <sz val="11"/>
      <color rgb="FF00B050"/>
      <name val="Calibri"/>
      <family val="2"/>
      <charset val="238"/>
      <scheme val="minor"/>
    </font>
    <font>
      <b/>
      <u/>
      <sz val="11"/>
      <color rgb="FF00B050"/>
      <name val="Calibri"/>
      <family val="2"/>
      <charset val="238"/>
      <scheme val="minor"/>
    </font>
    <font>
      <u/>
      <sz val="9"/>
      <color rgb="FF0070C0"/>
      <name val="Calibri"/>
      <family val="2"/>
      <charset val="238"/>
      <scheme val="minor"/>
    </font>
    <font>
      <b/>
      <sz val="8"/>
      <color theme="1" tint="0.34998626667073579"/>
      <name val="Calibri"/>
      <family val="2"/>
      <charset val="238"/>
      <scheme val="minor"/>
    </font>
    <font>
      <b/>
      <sz val="8"/>
      <color theme="1" tint="0.34998626667073579"/>
      <name val="Wingdings 3"/>
      <family val="1"/>
      <charset val="2"/>
    </font>
    <font>
      <u/>
      <sz val="10.5"/>
      <color theme="1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b/>
      <sz val="11"/>
      <color rgb="FF9FB000"/>
      <name val="Calibri"/>
      <family val="2"/>
      <charset val="238"/>
      <scheme val="minor"/>
    </font>
    <font>
      <sz val="10"/>
      <color rgb="FF00B0F0"/>
      <name val="Calibri"/>
      <family val="2"/>
      <charset val="238"/>
      <scheme val="minor"/>
    </font>
    <font>
      <sz val="11"/>
      <color rgb="FF00B0F0"/>
      <name val="Calibri"/>
      <family val="2"/>
      <charset val="238"/>
      <scheme val="minor"/>
    </font>
    <font>
      <b/>
      <sz val="10"/>
      <color rgb="FF00B0F0"/>
      <name val="Calibri"/>
      <family val="2"/>
      <charset val="238"/>
      <scheme val="minor"/>
    </font>
    <font>
      <sz val="7"/>
      <color theme="1" tint="0.499984740745262"/>
      <name val="Calibri"/>
      <family val="2"/>
      <charset val="238"/>
      <scheme val="minor"/>
    </font>
    <font>
      <sz val="11"/>
      <color theme="1" tint="0.49998474074526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vertAlign val="superscript"/>
      <sz val="11"/>
      <name val="Calibri"/>
      <family val="2"/>
      <charset val="238"/>
      <scheme val="minor"/>
    </font>
    <font>
      <b/>
      <i/>
      <sz val="14"/>
      <color rgb="FF00B0F0"/>
      <name val="Calibri"/>
      <family val="2"/>
      <charset val="238"/>
      <scheme val="minor"/>
    </font>
    <font>
      <i/>
      <sz val="14"/>
      <color rgb="FF00B0F0"/>
      <name val="Calibri"/>
      <family val="2"/>
      <charset val="238"/>
      <scheme val="minor"/>
    </font>
    <font>
      <b/>
      <sz val="11"/>
      <color rgb="FF00B0F0"/>
      <name val="Calibri"/>
      <family val="2"/>
      <charset val="238"/>
      <scheme val="minor"/>
    </font>
    <font>
      <sz val="8"/>
      <color theme="1" tint="0.249977111117893"/>
      <name val="Calibri"/>
      <family val="2"/>
      <charset val="238"/>
      <scheme val="minor"/>
    </font>
    <font>
      <i/>
      <sz val="9"/>
      <color theme="1" tint="0.249977111117893"/>
      <name val="Calibri"/>
      <family val="2"/>
      <charset val="238"/>
      <scheme val="minor"/>
    </font>
    <font>
      <sz val="9"/>
      <color theme="1" tint="0.249977111117893"/>
      <name val="Calibri"/>
      <family val="2"/>
      <charset val="238"/>
      <scheme val="minor"/>
    </font>
    <font>
      <b/>
      <i/>
      <sz val="10"/>
      <color theme="1" tint="0.249977111117893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0"/>
      <color theme="1" tint="0.249977111117893"/>
      <name val="Calibri"/>
      <family val="2"/>
      <charset val="238"/>
      <scheme val="minor"/>
    </font>
    <font>
      <sz val="11"/>
      <color theme="7" tint="-0.249977111117893"/>
      <name val="Calibri"/>
      <family val="2"/>
      <charset val="238"/>
      <scheme val="minor"/>
    </font>
    <font>
      <sz val="11"/>
      <color theme="9" tint="-0.249977111117893"/>
      <name val="Calibri"/>
      <family val="2"/>
      <charset val="238"/>
      <scheme val="minor"/>
    </font>
    <font>
      <sz val="10"/>
      <color rgb="FF0070C0"/>
      <name val="Calibri"/>
      <family val="2"/>
      <charset val="238"/>
      <scheme val="minor"/>
    </font>
    <font>
      <i/>
      <sz val="10"/>
      <color rgb="FF00B050"/>
      <name val="Calibri"/>
      <family val="2"/>
      <charset val="238"/>
      <scheme val="minor"/>
    </font>
    <font>
      <b/>
      <sz val="8"/>
      <color theme="1" tint="0.249977111117893"/>
      <name val="Calibri"/>
      <family val="2"/>
      <charset val="238"/>
      <scheme val="minor"/>
    </font>
    <font>
      <b/>
      <sz val="7"/>
      <color theme="1" tint="0.249977111117893"/>
      <name val="Calibri"/>
      <family val="2"/>
      <charset val="238"/>
      <scheme val="minor"/>
    </font>
    <font>
      <i/>
      <sz val="6"/>
      <color theme="0"/>
      <name val="Calibri"/>
      <family val="2"/>
      <charset val="238"/>
      <scheme val="minor"/>
    </font>
    <font>
      <b/>
      <sz val="11"/>
      <color theme="7"/>
      <name val="Calibri"/>
      <family val="2"/>
      <charset val="238"/>
      <scheme val="minor"/>
    </font>
    <font>
      <b/>
      <sz val="11"/>
      <color theme="2" tint="-0.749992370372631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b/>
      <i/>
      <sz val="11"/>
      <color rgb="FF00B050"/>
      <name val="Calibri"/>
      <family val="2"/>
      <charset val="238"/>
      <scheme val="minor"/>
    </font>
    <font>
      <sz val="8"/>
      <color rgb="FF00B050"/>
      <name val="Calibri"/>
      <family val="2"/>
      <charset val="238"/>
      <scheme val="minor"/>
    </font>
    <font>
      <i/>
      <sz val="8"/>
      <color rgb="FF00B050"/>
      <name val="Calibri"/>
      <family val="2"/>
      <charset val="238"/>
      <scheme val="minor"/>
    </font>
    <font>
      <sz val="12"/>
      <color rgb="FF00B0F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i/>
      <sz val="11"/>
      <color theme="1" tint="0.499984740745262"/>
      <name val="Calibri"/>
      <family val="2"/>
      <charset val="238"/>
      <scheme val="minor"/>
    </font>
    <font>
      <i/>
      <sz val="11"/>
      <color rgb="FF00B0F0"/>
      <name val="Calibri"/>
      <family val="2"/>
      <charset val="238"/>
      <scheme val="minor"/>
    </font>
    <font>
      <b/>
      <sz val="9.5"/>
      <color theme="9" tint="-0.249977111117893"/>
      <name val="Calibri"/>
      <family val="2"/>
      <charset val="238"/>
      <scheme val="minor"/>
    </font>
    <font>
      <sz val="10"/>
      <color theme="2" tint="-0.74999237037263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vertAlign val="superscript"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vertAlign val="superscript"/>
      <sz val="10"/>
      <color theme="1"/>
      <name val="Calibri"/>
      <family val="2"/>
      <charset val="238"/>
      <scheme val="minor"/>
    </font>
    <font>
      <sz val="11"/>
      <color theme="4"/>
      <name val="Calibri"/>
      <family val="2"/>
      <charset val="238"/>
      <scheme val="minor"/>
    </font>
    <font>
      <vertAlign val="superscript"/>
      <sz val="9"/>
      <name val="Calibri"/>
      <family val="2"/>
      <charset val="238"/>
      <scheme val="minor"/>
    </font>
    <font>
      <b/>
      <sz val="9"/>
      <color theme="1" tint="0.34998626667073579"/>
      <name val="Calibri"/>
      <family val="2"/>
      <charset val="238"/>
      <scheme val="minor"/>
    </font>
    <font>
      <vertAlign val="superscript"/>
      <sz val="8"/>
      <name val="Calibri"/>
      <family val="2"/>
      <charset val="238"/>
      <scheme val="minor"/>
    </font>
    <font>
      <b/>
      <i/>
      <sz val="7"/>
      <color theme="0" tint="-0.249977111117893"/>
      <name val="Calibri"/>
      <family val="2"/>
      <charset val="238"/>
      <scheme val="minor"/>
    </font>
    <font>
      <i/>
      <sz val="9.5"/>
      <color rgb="FF00B0F0"/>
      <name val="Calibri"/>
      <family val="2"/>
      <charset val="238"/>
      <scheme val="minor"/>
    </font>
    <font>
      <sz val="9.5"/>
      <color theme="1"/>
      <name val="Calibri"/>
      <family val="2"/>
      <charset val="238"/>
      <scheme val="minor"/>
    </font>
    <font>
      <i/>
      <sz val="8"/>
      <color rgb="FF002060"/>
      <name val="Calibri"/>
      <family val="2"/>
      <charset val="238"/>
      <scheme val="minor"/>
    </font>
    <font>
      <i/>
      <sz val="8"/>
      <color theme="4" tint="-0.249977111117893"/>
      <name val="Calibri"/>
      <family val="2"/>
      <charset val="238"/>
      <scheme val="minor"/>
    </font>
    <font>
      <sz val="9"/>
      <color theme="0" tint="-0.499984740745262"/>
      <name val="Calibri"/>
      <family val="2"/>
      <charset val="238"/>
      <scheme val="minor"/>
    </font>
    <font>
      <sz val="8"/>
      <color theme="0" tint="-0.499984740745262"/>
      <name val="Calibri"/>
      <family val="2"/>
      <charset val="238"/>
      <scheme val="minor"/>
    </font>
    <font>
      <b/>
      <sz val="8"/>
      <color theme="0" tint="-0.499984740745262"/>
      <name val="Calibri"/>
      <family val="2"/>
      <charset val="238"/>
      <scheme val="minor"/>
    </font>
    <font>
      <sz val="8"/>
      <color theme="0"/>
      <name val="Calibri"/>
      <family val="2"/>
      <charset val="238"/>
      <scheme val="minor"/>
    </font>
    <font>
      <i/>
      <vertAlign val="superscript"/>
      <sz val="10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1"/>
      <color theme="10"/>
      <name val="Calibri"/>
      <family val="2"/>
      <charset val="238"/>
      <scheme val="minor"/>
    </font>
    <font>
      <b/>
      <sz val="8"/>
      <color rgb="FFFF0000"/>
      <name val="Calibri"/>
      <family val="2"/>
      <charset val="238"/>
      <scheme val="minor"/>
    </font>
    <font>
      <b/>
      <sz val="8"/>
      <color rgb="FFFF0000"/>
      <name val="Wingdings 3"/>
      <family val="1"/>
      <charset val="2"/>
    </font>
    <font>
      <i/>
      <sz val="8"/>
      <color theme="1"/>
      <name val="Calibri"/>
      <family val="2"/>
      <charset val="238"/>
      <scheme val="minor"/>
    </font>
    <font>
      <b/>
      <sz val="9"/>
      <color theme="9" tint="-0.249977111117893"/>
      <name val="Calibri"/>
      <family val="2"/>
      <charset val="238"/>
      <scheme val="minor"/>
    </font>
    <font>
      <b/>
      <sz val="6"/>
      <color theme="0" tint="-0.499984740745262"/>
      <name val="Calibri"/>
      <family val="2"/>
      <charset val="238"/>
      <scheme val="minor"/>
    </font>
    <font>
      <vertAlign val="superscript"/>
      <sz val="8"/>
      <color theme="1"/>
      <name val="Calibri"/>
      <family val="2"/>
      <charset val="238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18D298"/>
        <bgColor indexed="64"/>
      </patternFill>
    </fill>
    <fill>
      <patternFill patternType="solid">
        <fgColor rgb="FF9FB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D5F4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4FFF"/>
        <bgColor indexed="64"/>
      </patternFill>
    </fill>
  </fills>
  <borders count="169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thin">
        <color theme="0" tint="-0.24994659260841701"/>
      </right>
      <top style="thin">
        <color theme="1" tint="0.499984740745262"/>
      </top>
      <bottom/>
      <diagonal/>
    </border>
    <border>
      <left/>
      <right/>
      <top/>
      <bottom style="dotted">
        <color theme="1" tint="0.499984740745262"/>
      </bottom>
      <diagonal/>
    </border>
    <border>
      <left/>
      <right/>
      <top style="dotted">
        <color theme="1" tint="0.499984740745262"/>
      </top>
      <bottom/>
      <diagonal/>
    </border>
    <border>
      <left style="thin">
        <color rgb="FF00B050"/>
      </left>
      <right/>
      <top style="thin">
        <color rgb="FF00B050"/>
      </top>
      <bottom/>
      <diagonal/>
    </border>
    <border>
      <left/>
      <right/>
      <top style="thin">
        <color rgb="FF00B050"/>
      </top>
      <bottom/>
      <diagonal/>
    </border>
    <border>
      <left/>
      <right style="thin">
        <color rgb="FF00B050"/>
      </right>
      <top style="thin">
        <color rgb="FF00B050"/>
      </top>
      <bottom/>
      <diagonal/>
    </border>
    <border>
      <left style="thin">
        <color rgb="FF00B050"/>
      </left>
      <right/>
      <top/>
      <bottom/>
      <diagonal/>
    </border>
    <border>
      <left/>
      <right style="thin">
        <color rgb="FF00B050"/>
      </right>
      <top/>
      <bottom/>
      <diagonal/>
    </border>
    <border>
      <left style="thin">
        <color rgb="FF00B050"/>
      </left>
      <right/>
      <top/>
      <bottom style="thin">
        <color rgb="FF00B050"/>
      </bottom>
      <diagonal/>
    </border>
    <border>
      <left/>
      <right/>
      <top/>
      <bottom style="thin">
        <color rgb="FF00B050"/>
      </bottom>
      <diagonal/>
    </border>
    <border>
      <left/>
      <right style="thin">
        <color rgb="FF00B050"/>
      </right>
      <top/>
      <bottom style="thin">
        <color rgb="FF00B050"/>
      </bottom>
      <diagonal/>
    </border>
    <border>
      <left/>
      <right style="thin">
        <color rgb="FF00B050"/>
      </right>
      <top/>
      <bottom style="dotted">
        <color theme="1" tint="0.499984740745262"/>
      </bottom>
      <diagonal/>
    </border>
    <border>
      <left/>
      <right/>
      <top style="thin">
        <color auto="1"/>
      </top>
      <bottom/>
      <diagonal/>
    </border>
    <border>
      <left style="thin">
        <color theme="9" tint="-0.24994659260841701"/>
      </left>
      <right/>
      <top style="thin">
        <color theme="9" tint="-0.24994659260841701"/>
      </top>
      <bottom/>
      <diagonal/>
    </border>
    <border>
      <left/>
      <right/>
      <top style="thin">
        <color theme="9" tint="-0.24994659260841701"/>
      </top>
      <bottom/>
      <diagonal/>
    </border>
    <border>
      <left style="thin">
        <color theme="9" tint="-0.24994659260841701"/>
      </left>
      <right/>
      <top/>
      <bottom/>
      <diagonal/>
    </border>
    <border>
      <left/>
      <right style="thin">
        <color theme="9" tint="-0.24994659260841701"/>
      </right>
      <top/>
      <bottom/>
      <diagonal/>
    </border>
    <border>
      <left style="thin">
        <color theme="9" tint="-0.24994659260841701"/>
      </left>
      <right/>
      <top/>
      <bottom style="thin">
        <color theme="9" tint="-0.24994659260841701"/>
      </bottom>
      <diagonal/>
    </border>
    <border>
      <left/>
      <right/>
      <top/>
      <bottom style="thin">
        <color theme="9" tint="-0.24994659260841701"/>
      </bottom>
      <diagonal/>
    </border>
    <border>
      <left/>
      <right style="thin">
        <color theme="9" tint="-0.24994659260841701"/>
      </right>
      <top/>
      <bottom style="thin">
        <color theme="9" tint="-0.2499465926084170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 diagonalUp="1">
      <left/>
      <right/>
      <top style="thin">
        <color theme="7"/>
      </top>
      <bottom/>
      <diagonal style="thin">
        <color theme="7"/>
      </diagonal>
    </border>
    <border diagonalUp="1">
      <left/>
      <right/>
      <top/>
      <bottom/>
      <diagonal style="thin">
        <color theme="7"/>
      </diagonal>
    </border>
    <border diagonalUp="1">
      <left/>
      <right/>
      <top/>
      <bottom style="thin">
        <color theme="7"/>
      </bottom>
      <diagonal style="thin">
        <color theme="7"/>
      </diagonal>
    </border>
    <border>
      <left style="thin">
        <color theme="7"/>
      </left>
      <right/>
      <top style="thin">
        <color theme="7"/>
      </top>
      <bottom/>
      <diagonal/>
    </border>
    <border>
      <left/>
      <right/>
      <top style="thin">
        <color theme="7"/>
      </top>
      <bottom/>
      <diagonal/>
    </border>
    <border>
      <left/>
      <right style="thin">
        <color theme="7"/>
      </right>
      <top style="thin">
        <color theme="7"/>
      </top>
      <bottom/>
      <diagonal/>
    </border>
    <border>
      <left style="thin">
        <color theme="7"/>
      </left>
      <right/>
      <top/>
      <bottom/>
      <diagonal/>
    </border>
    <border>
      <left/>
      <right style="thin">
        <color theme="7"/>
      </right>
      <top/>
      <bottom/>
      <diagonal/>
    </border>
    <border>
      <left style="thin">
        <color theme="7"/>
      </left>
      <right/>
      <top/>
      <bottom style="thin">
        <color theme="7"/>
      </bottom>
      <diagonal/>
    </border>
    <border>
      <left/>
      <right/>
      <top/>
      <bottom style="thin">
        <color theme="7"/>
      </bottom>
      <diagonal/>
    </border>
    <border>
      <left/>
      <right style="thin">
        <color theme="7"/>
      </right>
      <top/>
      <bottom style="thin">
        <color theme="7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1" tint="0.499984740745262"/>
      </top>
      <bottom style="thin">
        <color theme="0" tint="-0.24994659260841701"/>
      </bottom>
      <diagonal/>
    </border>
    <border>
      <left style="thick">
        <color theme="0" tint="-0.24994659260841701"/>
      </left>
      <right style="thin">
        <color theme="0" tint="-0.24994659260841701"/>
      </right>
      <top style="thin">
        <color theme="1" tint="0.499984740745262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1" tint="0.499984740745262"/>
      </bottom>
      <diagonal/>
    </border>
    <border>
      <left style="thick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1" tint="0.499984740745262"/>
      </bottom>
      <diagonal/>
    </border>
    <border>
      <left style="thick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ck">
        <color theme="0" tint="-0.24994659260841701"/>
      </left>
      <right/>
      <top/>
      <bottom style="thin">
        <color theme="1" tint="0.499984740745262"/>
      </bottom>
      <diagonal/>
    </border>
    <border>
      <left/>
      <right style="thin">
        <color theme="0" tint="-0.24994659260841701"/>
      </right>
      <top/>
      <bottom style="thin">
        <color theme="1" tint="0.499984740745262"/>
      </bottom>
      <diagonal/>
    </border>
    <border>
      <left style="thick">
        <color theme="0" tint="-0.24994659260841701"/>
      </left>
      <right style="thin">
        <color theme="1" tint="0.499984740745262"/>
      </right>
      <top style="thin">
        <color theme="1" tint="0.499984740745262"/>
      </top>
      <bottom style="thin">
        <color theme="0" tint="-0.24994659260841701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0" tint="-0.24994659260841701"/>
      </bottom>
      <diagonal/>
    </border>
    <border>
      <left style="thin">
        <color theme="1" tint="0.499984740745262"/>
      </left>
      <right style="thick">
        <color theme="0" tint="-0.24994659260841701"/>
      </right>
      <top style="thin">
        <color theme="1" tint="0.499984740745262"/>
      </top>
      <bottom style="thin">
        <color theme="0" tint="-0.24994659260841701"/>
      </bottom>
      <diagonal/>
    </border>
    <border>
      <left style="thick">
        <color theme="0" tint="-0.24994659260841701"/>
      </left>
      <right style="thin">
        <color theme="1" tint="0.499984740745262"/>
      </right>
      <top style="thin">
        <color theme="0" tint="-0.24994659260841701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0" tint="-0.24994659260841701"/>
      </top>
      <bottom style="thin">
        <color theme="1" tint="0.499984740745262"/>
      </bottom>
      <diagonal/>
    </border>
    <border>
      <left style="thin">
        <color theme="1" tint="0.499984740745262"/>
      </left>
      <right style="thick">
        <color theme="0" tint="-0.24994659260841701"/>
      </right>
      <top style="thin">
        <color theme="0" tint="-0.24994659260841701"/>
      </top>
      <bottom style="thin">
        <color theme="1" tint="0.499984740745262"/>
      </bottom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/>
      <top/>
      <bottom style="thin">
        <color theme="1" tint="0.499984740745262"/>
      </bottom>
      <diagonal/>
    </border>
    <border>
      <left style="thin">
        <color theme="0" tint="-0.24994659260841701"/>
      </left>
      <right/>
      <top style="thin">
        <color theme="1" tint="0.499984740745262"/>
      </top>
      <bottom/>
      <diagonal/>
    </border>
    <border>
      <left/>
      <right style="thick">
        <color theme="0" tint="-0.24994659260841701"/>
      </right>
      <top/>
      <bottom/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ck">
        <color theme="0" tint="-0.24994659260841701"/>
      </right>
      <top style="thin">
        <color theme="1" tint="0.499984740745262"/>
      </top>
      <bottom/>
      <diagonal/>
    </border>
    <border>
      <left/>
      <right style="thick">
        <color theme="0" tint="-0.24994659260841701"/>
      </right>
      <top/>
      <bottom style="thin">
        <color theme="1" tint="0.499984740745262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/>
      <top/>
      <bottom/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/>
      <top/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 style="thin">
        <color rgb="FF18D298"/>
      </left>
      <right/>
      <top style="thin">
        <color rgb="FF18D298"/>
      </top>
      <bottom/>
      <diagonal/>
    </border>
    <border>
      <left/>
      <right/>
      <top style="thin">
        <color rgb="FF18D298"/>
      </top>
      <bottom/>
      <diagonal/>
    </border>
    <border>
      <left style="thin">
        <color rgb="FF18D298"/>
      </left>
      <right/>
      <top/>
      <bottom/>
      <diagonal/>
    </border>
    <border>
      <left/>
      <right style="thin">
        <color rgb="FF18D298"/>
      </right>
      <top/>
      <bottom/>
      <diagonal/>
    </border>
    <border>
      <left/>
      <right style="thin">
        <color rgb="FF18D298"/>
      </right>
      <top style="thin">
        <color rgb="FF18D298"/>
      </top>
      <bottom/>
      <diagonal/>
    </border>
    <border>
      <left style="thin">
        <color rgb="FF18D298"/>
      </left>
      <right/>
      <top/>
      <bottom style="thin">
        <color rgb="FF18D298"/>
      </bottom>
      <diagonal/>
    </border>
    <border>
      <left/>
      <right/>
      <top/>
      <bottom style="thin">
        <color rgb="FF18D298"/>
      </bottom>
      <diagonal/>
    </border>
    <border>
      <left/>
      <right style="thin">
        <color rgb="FF18D298"/>
      </right>
      <top/>
      <bottom style="thin">
        <color rgb="FF18D298"/>
      </bottom>
      <diagonal/>
    </border>
    <border>
      <left/>
      <right style="thin">
        <color theme="9" tint="-0.24994659260841701"/>
      </right>
      <top style="thin">
        <color theme="9" tint="-0.24994659260841701"/>
      </top>
      <bottom/>
      <diagonal/>
    </border>
    <border>
      <left/>
      <right style="thin">
        <color theme="0" tint="-0.24994659260841701"/>
      </right>
      <top/>
      <bottom style="dotted">
        <color theme="1" tint="0.499984740745262"/>
      </bottom>
      <diagonal/>
    </border>
    <border>
      <left/>
      <right style="thin">
        <color rgb="FF00B050"/>
      </right>
      <top style="dotted">
        <color theme="1" tint="0.499984740745262"/>
      </top>
      <bottom/>
      <diagonal/>
    </border>
    <border>
      <left style="thick">
        <color theme="0" tint="-0.24994659260841701"/>
      </left>
      <right/>
      <top style="thin">
        <color theme="1" tint="0.499984740745262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/>
      <right style="thin">
        <color theme="9" tint="-0.24994659260841701"/>
      </right>
      <top/>
      <bottom style="dotted">
        <color theme="1" tint="0.499984740745262"/>
      </bottom>
      <diagonal/>
    </border>
    <border>
      <left/>
      <right style="thin">
        <color rgb="FF18D298"/>
      </right>
      <top/>
      <bottom style="dotted">
        <color theme="1" tint="0.499984740745262"/>
      </bottom>
      <diagonal/>
    </border>
    <border>
      <left style="medium">
        <color theme="1" tint="0.499984740745262"/>
      </left>
      <right/>
      <top style="thin">
        <color theme="1" tint="0.499984740745262"/>
      </top>
      <bottom/>
      <diagonal/>
    </border>
    <border>
      <left style="medium">
        <color theme="1" tint="0.499984740745262"/>
      </left>
      <right/>
      <top/>
      <bottom style="thin">
        <color theme="1" tint="0.499984740745262"/>
      </bottom>
      <diagonal/>
    </border>
    <border>
      <left style="thin">
        <color rgb="FF9FB000"/>
      </left>
      <right/>
      <top style="thin">
        <color rgb="FF9FB000"/>
      </top>
      <bottom/>
      <diagonal/>
    </border>
    <border>
      <left/>
      <right/>
      <top style="thin">
        <color rgb="FF9FB000"/>
      </top>
      <bottom/>
      <diagonal/>
    </border>
    <border>
      <left/>
      <right style="thin">
        <color rgb="FF9FB000"/>
      </right>
      <top style="thin">
        <color rgb="FF9FB000"/>
      </top>
      <bottom/>
      <diagonal/>
    </border>
    <border>
      <left style="thin">
        <color rgb="FF9FB000"/>
      </left>
      <right/>
      <top/>
      <bottom/>
      <diagonal/>
    </border>
    <border>
      <left/>
      <right style="thin">
        <color rgb="FF9FB000"/>
      </right>
      <top/>
      <bottom/>
      <diagonal/>
    </border>
    <border>
      <left style="thin">
        <color rgb="FF9FB000"/>
      </left>
      <right/>
      <top/>
      <bottom style="thin">
        <color rgb="FF9FB000"/>
      </bottom>
      <diagonal/>
    </border>
    <border>
      <left/>
      <right/>
      <top/>
      <bottom style="thin">
        <color rgb="FF9FB000"/>
      </bottom>
      <diagonal/>
    </border>
    <border>
      <left/>
      <right style="thin">
        <color rgb="FF9FB000"/>
      </right>
      <top/>
      <bottom style="thin">
        <color rgb="FF9FB000"/>
      </bottom>
      <diagonal/>
    </border>
    <border diagonalUp="1">
      <left/>
      <right/>
      <top style="thin">
        <color rgb="FF9FB000"/>
      </top>
      <bottom/>
      <diagonal style="thin">
        <color rgb="FF9FB000"/>
      </diagonal>
    </border>
    <border diagonalUp="1">
      <left/>
      <right/>
      <top/>
      <bottom/>
      <diagonal style="thin">
        <color rgb="FF9FB000"/>
      </diagonal>
    </border>
    <border diagonalUp="1">
      <left/>
      <right/>
      <top/>
      <bottom style="thin">
        <color rgb="FF9FB000"/>
      </bottom>
      <diagonal style="thin">
        <color rgb="FF9FB000"/>
      </diagonal>
    </border>
    <border>
      <left/>
      <right style="thin">
        <color theme="9" tint="-0.24994659260841701"/>
      </right>
      <top style="dotted">
        <color theme="1" tint="0.499984740745262"/>
      </top>
      <bottom/>
      <diagonal/>
    </border>
    <border diagonalUp="1">
      <left style="thin">
        <color theme="0" tint="-0.24994659260841701"/>
      </left>
      <right style="thin">
        <color theme="0" tint="-0.24994659260841701"/>
      </right>
      <top style="thin">
        <color theme="1" tint="0.499984740745262"/>
      </top>
      <bottom/>
      <diagonal style="thin">
        <color theme="0" tint="-0.24994659260841701"/>
      </diagonal>
    </border>
    <border diagonalUp="1">
      <left style="thin">
        <color theme="0" tint="-0.24994659260841701"/>
      </left>
      <right style="thin">
        <color theme="0" tint="-0.24994659260841701"/>
      </right>
      <top/>
      <bottom/>
      <diagonal style="thin">
        <color theme="0" tint="-0.24994659260841701"/>
      </diagonal>
    </border>
    <border diagonalUp="1">
      <left style="thin">
        <color theme="0" tint="-0.24994659260841701"/>
      </left>
      <right style="thin">
        <color theme="0" tint="-0.24994659260841701"/>
      </right>
      <top/>
      <bottom style="thin">
        <color theme="1" tint="0.499984740745262"/>
      </bottom>
      <diagonal style="thin">
        <color theme="0" tint="-0.24994659260841701"/>
      </diagonal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theme="0" tint="-0.24994659260841701"/>
      </bottom>
      <diagonal/>
    </border>
    <border>
      <left/>
      <right/>
      <top/>
      <bottom style="dotted">
        <color theme="0" tint="-0.24994659260841701"/>
      </bottom>
      <diagonal/>
    </border>
    <border>
      <left/>
      <right style="thick">
        <color theme="0" tint="-0.24994659260841701"/>
      </right>
      <top/>
      <bottom style="dotted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/>
      <right/>
      <top style="double">
        <color theme="0" tint="-0.24994659260841701"/>
      </top>
      <bottom/>
      <diagonal/>
    </border>
    <border>
      <left/>
      <right/>
      <top style="dotted">
        <color theme="0" tint="-0.24994659260841701"/>
      </top>
      <bottom/>
      <diagonal/>
    </border>
    <border>
      <left/>
      <right style="thick">
        <color theme="0" tint="-0.24994659260841701"/>
      </right>
      <top style="dotted">
        <color theme="0" tint="-0.24994659260841701"/>
      </top>
      <bottom/>
      <diagonal/>
    </border>
    <border>
      <left style="thin">
        <color theme="3"/>
      </left>
      <right style="thin">
        <color theme="0" tint="-0.24994659260841701"/>
      </right>
      <top/>
      <bottom/>
      <diagonal/>
    </border>
    <border>
      <left/>
      <right style="medium">
        <color theme="1" tint="0.499984740745262"/>
      </right>
      <top style="thin">
        <color theme="1" tint="0.499984740745262"/>
      </top>
      <bottom/>
      <diagonal/>
    </border>
    <border>
      <left/>
      <right style="medium">
        <color theme="1" tint="0.499984740745262"/>
      </right>
      <top/>
      <bottom style="thin">
        <color theme="1" tint="0.499984740745262"/>
      </bottom>
      <diagonal/>
    </border>
    <border>
      <left/>
      <right/>
      <top/>
      <bottom style="thin">
        <color theme="1" tint="0.24994659260841701"/>
      </bottom>
      <diagonal/>
    </border>
    <border>
      <left/>
      <right/>
      <top/>
      <bottom style="dotted">
        <color theme="2" tint="-0.499984740745262"/>
      </bottom>
      <diagonal/>
    </border>
    <border>
      <left/>
      <right/>
      <top/>
      <bottom style="dotted">
        <color theme="7" tint="-0.24994659260841701"/>
      </bottom>
      <diagonal/>
    </border>
    <border>
      <left/>
      <right/>
      <top/>
      <bottom style="dotted">
        <color theme="9" tint="-0.24994659260841701"/>
      </bottom>
      <diagonal/>
    </border>
    <border>
      <left/>
      <right/>
      <top/>
      <bottom style="dotted">
        <color rgb="FF00B050"/>
      </bottom>
      <diagonal/>
    </border>
    <border>
      <left/>
      <right/>
      <top style="dotted">
        <color theme="2" tint="-0.499984740745262"/>
      </top>
      <bottom/>
      <diagonal/>
    </border>
    <border>
      <left/>
      <right/>
      <top/>
      <bottom style="dotted">
        <color rgb="FF0070C0"/>
      </bottom>
      <diagonal/>
    </border>
    <border>
      <left/>
      <right/>
      <top/>
      <bottom style="double">
        <color theme="1" tint="0.24994659260841701"/>
      </bottom>
      <diagonal/>
    </border>
    <border>
      <left/>
      <right/>
      <top style="double">
        <color theme="1" tint="0.24994659260841701"/>
      </top>
      <bottom/>
      <diagonal/>
    </border>
    <border>
      <left/>
      <right style="thin">
        <color theme="4"/>
      </right>
      <top style="double">
        <color theme="1" tint="0.24994659260841701"/>
      </top>
      <bottom/>
      <diagonal/>
    </border>
    <border>
      <left style="thin">
        <color theme="4"/>
      </left>
      <right/>
      <top/>
      <bottom style="thin">
        <color theme="1" tint="0.24994659260841701"/>
      </bottom>
      <diagonal/>
    </border>
    <border>
      <left/>
      <right style="thin">
        <color theme="4"/>
      </right>
      <top/>
      <bottom style="thin">
        <color theme="1" tint="0.24994659260841701"/>
      </bottom>
      <diagonal/>
    </border>
    <border>
      <left/>
      <right/>
      <top style="thin">
        <color theme="1" tint="0.24994659260841701"/>
      </top>
      <bottom/>
      <diagonal/>
    </border>
    <border>
      <left/>
      <right style="thin">
        <color theme="4"/>
      </right>
      <top style="thin">
        <color theme="1" tint="0.24994659260841701"/>
      </top>
      <bottom/>
      <diagonal/>
    </border>
    <border>
      <left/>
      <right style="thick">
        <color theme="0" tint="-0.24994659260841701"/>
      </right>
      <top/>
      <bottom style="dotted">
        <color theme="1" tint="0.499984740745262"/>
      </bottom>
      <diagonal/>
    </border>
    <border>
      <left/>
      <right style="thick">
        <color theme="0" tint="-0.24994659260841701"/>
      </right>
      <top/>
      <bottom style="thin">
        <color theme="0" tint="-0.2499465926084170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theme="4"/>
      </left>
      <right/>
      <top style="double">
        <color theme="1" tint="0.24994659260841701"/>
      </top>
      <bottom/>
      <diagonal/>
    </border>
    <border>
      <left style="thin">
        <color theme="4"/>
      </left>
      <right/>
      <top style="thin">
        <color theme="1" tint="0.24994659260841701"/>
      </top>
      <bottom/>
      <diagonal/>
    </border>
    <border>
      <left style="thin">
        <color theme="4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/>
      <bottom style="dotted">
        <color theme="0" tint="-0.24994659260841701"/>
      </bottom>
      <diagonal/>
    </border>
    <border>
      <left style="medium">
        <color theme="1" tint="0.499984740745262"/>
      </left>
      <right/>
      <top/>
      <bottom/>
      <diagonal/>
    </border>
    <border>
      <left/>
      <right style="medium">
        <color theme="1" tint="0.499984740745262"/>
      </right>
      <top/>
      <bottom/>
      <diagonal/>
    </border>
    <border>
      <left style="thick">
        <color theme="0" tint="-0.24994659260841701"/>
      </left>
      <right style="thin">
        <color theme="4"/>
      </right>
      <top/>
      <bottom/>
      <diagonal/>
    </border>
    <border>
      <left/>
      <right style="medium">
        <color theme="0" tint="-0.24994659260841701"/>
      </right>
      <top style="thin">
        <color theme="1" tint="0.499984740745262"/>
      </top>
      <bottom/>
      <diagonal/>
    </border>
    <border>
      <left/>
      <right style="medium">
        <color theme="0" tint="-0.24994659260841701"/>
      </right>
      <top/>
      <bottom style="thin">
        <color theme="1" tint="0.499984740745262"/>
      </bottom>
      <diagonal/>
    </border>
    <border>
      <left style="medium">
        <color theme="0" tint="-0.24994659260841701"/>
      </left>
      <right/>
      <top style="thin">
        <color theme="1" tint="0.499984740745262"/>
      </top>
      <bottom/>
      <diagonal/>
    </border>
    <border>
      <left style="medium">
        <color theme="0" tint="-0.24994659260841701"/>
      </left>
      <right/>
      <top/>
      <bottom style="thin">
        <color theme="1" tint="0.499984740745262"/>
      </bottom>
      <diagonal/>
    </border>
    <border>
      <left/>
      <right/>
      <top/>
      <bottom style="dotted">
        <color theme="0"/>
      </bottom>
      <diagonal/>
    </border>
    <border>
      <left/>
      <right style="thick">
        <color theme="0" tint="-0.24994659260841701"/>
      </right>
      <top/>
      <bottom style="double">
        <color theme="0" tint="-0.24994659260841701"/>
      </bottom>
      <diagonal/>
    </border>
    <border>
      <left/>
      <right style="thick">
        <color theme="0" tint="-0.24994659260841701"/>
      </right>
      <top style="double">
        <color theme="0" tint="-0.24994659260841701"/>
      </top>
      <bottom/>
      <diagonal/>
    </border>
    <border>
      <left style="thin">
        <color rgb="FFFF4FFF"/>
      </left>
      <right/>
      <top style="thin">
        <color rgb="FFFF4FFF"/>
      </top>
      <bottom/>
      <diagonal/>
    </border>
    <border>
      <left/>
      <right/>
      <top style="thin">
        <color rgb="FFFF4FFF"/>
      </top>
      <bottom/>
      <diagonal/>
    </border>
    <border>
      <left style="thin">
        <color rgb="FFFF4FFF"/>
      </left>
      <right/>
      <top/>
      <bottom/>
      <diagonal/>
    </border>
    <border>
      <left style="thin">
        <color rgb="FFFF4FFF"/>
      </left>
      <right/>
      <top/>
      <bottom style="thin">
        <color rgb="FFFF4FFF"/>
      </bottom>
      <diagonal/>
    </border>
    <border>
      <left/>
      <right/>
      <top/>
      <bottom style="thin">
        <color rgb="FFFF4FFF"/>
      </bottom>
      <diagonal/>
    </border>
    <border>
      <left/>
      <right style="thin">
        <color rgb="FFFF4FFF"/>
      </right>
      <top style="thin">
        <color rgb="FFFF4FFF"/>
      </top>
      <bottom/>
      <diagonal/>
    </border>
    <border>
      <left/>
      <right style="thin">
        <color rgb="FFFF4FFF"/>
      </right>
      <top/>
      <bottom/>
      <diagonal/>
    </border>
    <border>
      <left/>
      <right style="thin">
        <color rgb="FFFF4FFF"/>
      </right>
      <top/>
      <bottom style="thin">
        <color rgb="FFFF4FFF"/>
      </bottom>
      <diagonal/>
    </border>
  </borders>
  <cellStyleXfs count="2">
    <xf numFmtId="0" fontId="0" fillId="0" borderId="0"/>
    <xf numFmtId="0" fontId="110" fillId="0" borderId="0" applyNumberFormat="0" applyFill="0" applyBorder="0" applyAlignment="0" applyProtection="0"/>
  </cellStyleXfs>
  <cellXfs count="764">
    <xf numFmtId="0" fontId="0" fillId="0" borderId="0" xfId="0"/>
    <xf numFmtId="0" fontId="0" fillId="3" borderId="0" xfId="0" applyFill="1"/>
    <xf numFmtId="0" fontId="0" fillId="3" borderId="0" xfId="0" applyFill="1" applyBorder="1"/>
    <xf numFmtId="0" fontId="0" fillId="3" borderId="5" xfId="0" applyFill="1" applyBorder="1"/>
    <xf numFmtId="0" fontId="0" fillId="0" borderId="0" xfId="0" applyFill="1"/>
    <xf numFmtId="0" fontId="0" fillId="0" borderId="72" xfId="0" applyBorder="1"/>
    <xf numFmtId="0" fontId="22" fillId="3" borderId="102" xfId="0" applyFont="1" applyFill="1" applyBorder="1" applyAlignment="1">
      <alignment horizontal="center" vertical="center" wrapText="1"/>
    </xf>
    <xf numFmtId="0" fontId="22" fillId="3" borderId="107" xfId="0" applyFont="1" applyFill="1" applyBorder="1" applyAlignment="1">
      <alignment horizontal="center" vertical="center" wrapText="1"/>
    </xf>
    <xf numFmtId="0" fontId="22" fillId="3" borderId="107" xfId="0" applyFont="1" applyFill="1" applyBorder="1" applyAlignment="1">
      <alignment vertical="center"/>
    </xf>
    <xf numFmtId="0" fontId="6" fillId="3" borderId="102" xfId="0" applyFont="1" applyFill="1" applyBorder="1" applyAlignment="1">
      <alignment vertical="center" wrapText="1"/>
    </xf>
    <xf numFmtId="0" fontId="6" fillId="3" borderId="107" xfId="0" applyFont="1" applyFill="1" applyBorder="1" applyAlignment="1">
      <alignment vertical="center" wrapText="1"/>
    </xf>
    <xf numFmtId="0" fontId="0" fillId="3" borderId="0" xfId="0" applyFill="1" applyAlignment="1"/>
    <xf numFmtId="0" fontId="4" fillId="3" borderId="0" xfId="0" applyFont="1" applyFill="1" applyAlignment="1"/>
    <xf numFmtId="0" fontId="0" fillId="3" borderId="0" xfId="0" applyFill="1" applyBorder="1" applyAlignment="1"/>
    <xf numFmtId="0" fontId="0" fillId="3" borderId="7" xfId="0" applyFill="1" applyBorder="1"/>
    <xf numFmtId="0" fontId="0" fillId="3" borderId="7" xfId="0" applyFill="1" applyBorder="1" applyAlignment="1"/>
    <xf numFmtId="0" fontId="6" fillId="3" borderId="0" xfId="0" applyFont="1" applyFill="1" applyBorder="1" applyAlignment="1">
      <alignment vertical="top"/>
    </xf>
    <xf numFmtId="0" fontId="0" fillId="3" borderId="8" xfId="0" applyFill="1" applyBorder="1"/>
    <xf numFmtId="0" fontId="22" fillId="3" borderId="0" xfId="0" applyFont="1" applyFill="1" applyAlignment="1">
      <alignment horizontal="center" vertical="center" wrapText="1"/>
    </xf>
    <xf numFmtId="0" fontId="0" fillId="3" borderId="12" xfId="0" applyFill="1" applyBorder="1"/>
    <xf numFmtId="0" fontId="0" fillId="3" borderId="14" xfId="0" applyFill="1" applyBorder="1"/>
    <xf numFmtId="0" fontId="0" fillId="3" borderId="15" xfId="0" applyFill="1" applyBorder="1"/>
    <xf numFmtId="0" fontId="0" fillId="3" borderId="20" xfId="0" applyFill="1" applyBorder="1"/>
    <xf numFmtId="0" fontId="0" fillId="3" borderId="21" xfId="0" applyFill="1" applyBorder="1"/>
    <xf numFmtId="0" fontId="0" fillId="3" borderId="22" xfId="0" applyFill="1" applyBorder="1"/>
    <xf numFmtId="0" fontId="0" fillId="3" borderId="13" xfId="0" applyFill="1" applyBorder="1"/>
    <xf numFmtId="0" fontId="0" fillId="3" borderId="13" xfId="0" applyFill="1" applyBorder="1" applyAlignment="1">
      <alignment wrapText="1"/>
    </xf>
    <xf numFmtId="0" fontId="0" fillId="3" borderId="12" xfId="0" applyFill="1" applyBorder="1" applyAlignment="1"/>
    <xf numFmtId="0" fontId="0" fillId="3" borderId="12" xfId="0" applyFill="1" applyBorder="1" applyAlignment="1">
      <alignment horizontal="left"/>
    </xf>
    <xf numFmtId="0" fontId="0" fillId="3" borderId="13" xfId="0" applyFill="1" applyBorder="1" applyAlignment="1"/>
    <xf numFmtId="0" fontId="0" fillId="3" borderId="17" xfId="0" applyFill="1" applyBorder="1" applyAlignment="1"/>
    <xf numFmtId="0" fontId="0" fillId="3" borderId="16" xfId="0" applyFill="1" applyBorder="1"/>
    <xf numFmtId="0" fontId="0" fillId="3" borderId="15" xfId="0" applyFill="1" applyBorder="1" applyAlignment="1">
      <alignment vertical="center"/>
    </xf>
    <xf numFmtId="0" fontId="0" fillId="3" borderId="0" xfId="0" applyFill="1" applyAlignment="1">
      <alignment vertical="center"/>
    </xf>
    <xf numFmtId="0" fontId="0" fillId="3" borderId="79" xfId="0" applyFill="1" applyBorder="1"/>
    <xf numFmtId="0" fontId="0" fillId="3" borderId="80" xfId="0" applyFill="1" applyBorder="1"/>
    <xf numFmtId="0" fontId="0" fillId="3" borderId="78" xfId="0" applyFill="1" applyBorder="1"/>
    <xf numFmtId="0" fontId="0" fillId="3" borderId="96" xfId="0" applyFill="1" applyBorder="1"/>
    <xf numFmtId="0" fontId="0" fillId="3" borderId="63" xfId="0" applyFill="1" applyBorder="1"/>
    <xf numFmtId="0" fontId="0" fillId="3" borderId="61" xfId="0" applyFill="1" applyBorder="1"/>
    <xf numFmtId="0" fontId="0" fillId="3" borderId="60" xfId="0" applyFill="1" applyBorder="1"/>
    <xf numFmtId="0" fontId="16" fillId="3" borderId="0" xfId="0" applyFont="1" applyFill="1" applyBorder="1" applyAlignment="1"/>
    <xf numFmtId="0" fontId="16" fillId="3" borderId="60" xfId="0" applyFont="1" applyFill="1" applyBorder="1" applyAlignment="1"/>
    <xf numFmtId="0" fontId="0" fillId="3" borderId="62" xfId="0" applyFill="1" applyBorder="1"/>
    <xf numFmtId="0" fontId="0" fillId="3" borderId="3" xfId="0" applyFill="1" applyBorder="1"/>
    <xf numFmtId="0" fontId="0" fillId="3" borderId="66" xfId="0" applyFill="1" applyBorder="1"/>
    <xf numFmtId="0" fontId="0" fillId="3" borderId="45" xfId="0" applyFill="1" applyBorder="1"/>
    <xf numFmtId="0" fontId="0" fillId="3" borderId="64" xfId="0" applyFill="1" applyBorder="1"/>
    <xf numFmtId="0" fontId="0" fillId="3" borderId="65" xfId="0" applyFill="1" applyBorder="1"/>
    <xf numFmtId="0" fontId="0" fillId="3" borderId="72" xfId="0" applyFill="1" applyBorder="1"/>
    <xf numFmtId="0" fontId="0" fillId="3" borderId="73" xfId="0" applyFill="1" applyBorder="1"/>
    <xf numFmtId="0" fontId="0" fillId="3" borderId="70" xfId="0" applyFill="1" applyBorder="1"/>
    <xf numFmtId="0" fontId="0" fillId="3" borderId="71" xfId="0" applyFill="1" applyBorder="1"/>
    <xf numFmtId="0" fontId="24" fillId="3" borderId="0" xfId="0" applyFont="1" applyFill="1" applyBorder="1" applyAlignment="1">
      <alignment horizontal="center" vertical="top"/>
    </xf>
    <xf numFmtId="0" fontId="0" fillId="3" borderId="86" xfId="0" applyFill="1" applyBorder="1"/>
    <xf numFmtId="0" fontId="0" fillId="3" borderId="87" xfId="0" applyFill="1" applyBorder="1"/>
    <xf numFmtId="0" fontId="0" fillId="3" borderId="86" xfId="0" applyFill="1" applyBorder="1" applyAlignment="1"/>
    <xf numFmtId="0" fontId="0" fillId="3" borderId="87" xfId="0" applyFill="1" applyBorder="1" applyAlignment="1"/>
    <xf numFmtId="0" fontId="0" fillId="3" borderId="87" xfId="0" applyFont="1" applyFill="1" applyBorder="1" applyAlignment="1"/>
    <xf numFmtId="0" fontId="55" fillId="3" borderId="0" xfId="0" applyFont="1" applyFill="1" applyBorder="1" applyAlignment="1">
      <alignment horizontal="left" vertical="center"/>
    </xf>
    <xf numFmtId="0" fontId="16" fillId="3" borderId="0" xfId="0" applyFont="1" applyFill="1" applyBorder="1" applyAlignment="1">
      <alignment horizontal="right"/>
    </xf>
    <xf numFmtId="0" fontId="0" fillId="3" borderId="67" xfId="0" applyFill="1" applyBorder="1"/>
    <xf numFmtId="0" fontId="0" fillId="3" borderId="0" xfId="0" applyFill="1" applyBorder="1" applyAlignment="1">
      <alignment vertical="center"/>
    </xf>
    <xf numFmtId="0" fontId="57" fillId="3" borderId="0" xfId="0" applyFont="1" applyFill="1" applyBorder="1" applyAlignment="1" applyProtection="1">
      <protection locked="0"/>
    </xf>
    <xf numFmtId="0" fontId="57" fillId="3" borderId="63" xfId="0" applyFont="1" applyFill="1" applyBorder="1" applyAlignment="1" applyProtection="1">
      <protection locked="0"/>
    </xf>
    <xf numFmtId="0" fontId="16" fillId="3" borderId="3" xfId="0" applyFont="1" applyFill="1" applyBorder="1" applyAlignment="1"/>
    <xf numFmtId="0" fontId="57" fillId="3" borderId="66" xfId="0" applyFont="1" applyFill="1" applyBorder="1" applyAlignment="1" applyProtection="1">
      <protection locked="0"/>
    </xf>
    <xf numFmtId="0" fontId="40" fillId="3" borderId="60" xfId="0" applyFont="1" applyFill="1" applyBorder="1" applyAlignment="1">
      <alignment horizontal="left" vertical="center" wrapText="1"/>
    </xf>
    <xf numFmtId="0" fontId="40" fillId="3" borderId="0" xfId="0" applyFont="1" applyFill="1" applyBorder="1" applyAlignment="1">
      <alignment horizontal="left" vertical="center" wrapText="1"/>
    </xf>
    <xf numFmtId="0" fontId="40" fillId="3" borderId="60" xfId="0" applyFont="1" applyFill="1" applyBorder="1" applyAlignment="1">
      <alignment horizontal="left" vertical="center" wrapText="1"/>
    </xf>
    <xf numFmtId="0" fontId="40" fillId="3" borderId="0" xfId="0" applyFont="1" applyFill="1" applyBorder="1" applyAlignment="1">
      <alignment horizontal="left" vertical="center" wrapText="1"/>
    </xf>
    <xf numFmtId="0" fontId="0" fillId="3" borderId="0" xfId="0" applyFill="1" applyBorder="1" applyAlignment="1"/>
    <xf numFmtId="0" fontId="4" fillId="3" borderId="0" xfId="0" applyFont="1" applyFill="1" applyAlignment="1">
      <alignment vertical="center"/>
    </xf>
    <xf numFmtId="0" fontId="16" fillId="3" borderId="60" xfId="0" applyFont="1" applyFill="1" applyBorder="1" applyAlignment="1" applyProtection="1"/>
    <xf numFmtId="0" fontId="16" fillId="3" borderId="0" xfId="0" applyFont="1" applyFill="1" applyBorder="1" applyAlignment="1" applyProtection="1"/>
    <xf numFmtId="0" fontId="0" fillId="3" borderId="60" xfId="0" applyFill="1" applyBorder="1" applyProtection="1"/>
    <xf numFmtId="0" fontId="0" fillId="3" borderId="0" xfId="0" applyFill="1" applyBorder="1" applyProtection="1"/>
    <xf numFmtId="0" fontId="0" fillId="3" borderId="0" xfId="0" applyFill="1" applyProtection="1"/>
    <xf numFmtId="0" fontId="0" fillId="3" borderId="63" xfId="0" applyFill="1" applyBorder="1" applyProtection="1"/>
    <xf numFmtId="0" fontId="4" fillId="3" borderId="82" xfId="0" applyFont="1" applyFill="1" applyBorder="1" applyAlignment="1">
      <alignment vertical="center"/>
    </xf>
    <xf numFmtId="0" fontId="6" fillId="3" borderId="0" xfId="0" applyFont="1" applyFill="1" applyAlignment="1">
      <alignment vertical="center"/>
    </xf>
    <xf numFmtId="0" fontId="0" fillId="3" borderId="125" xfId="0" applyFill="1" applyBorder="1"/>
    <xf numFmtId="0" fontId="0" fillId="3" borderId="74" xfId="0" applyFill="1" applyBorder="1"/>
    <xf numFmtId="0" fontId="0" fillId="3" borderId="75" xfId="0" applyFill="1" applyBorder="1"/>
    <xf numFmtId="0" fontId="0" fillId="3" borderId="76" xfId="0" applyFill="1" applyBorder="1"/>
    <xf numFmtId="0" fontId="30" fillId="3" borderId="0" xfId="0" applyFont="1" applyFill="1" applyAlignment="1"/>
    <xf numFmtId="0" fontId="34" fillId="3" borderId="82" xfId="0" applyFont="1" applyFill="1" applyBorder="1" applyAlignment="1"/>
    <xf numFmtId="0" fontId="5" fillId="3" borderId="78" xfId="0" applyFont="1" applyFill="1" applyBorder="1" applyAlignment="1" applyProtection="1">
      <alignment vertical="center"/>
    </xf>
    <xf numFmtId="0" fontId="5" fillId="3" borderId="0" xfId="0" applyFont="1" applyFill="1" applyBorder="1" applyAlignment="1" applyProtection="1">
      <alignment vertical="center"/>
    </xf>
    <xf numFmtId="0" fontId="0" fillId="3" borderId="0" xfId="0" applyFill="1" applyBorder="1" applyAlignment="1" applyProtection="1"/>
    <xf numFmtId="0" fontId="0" fillId="3" borderId="0" xfId="0" applyFill="1" applyBorder="1" applyAlignment="1" applyProtection="1">
      <alignment vertical="center"/>
    </xf>
    <xf numFmtId="0" fontId="0" fillId="3" borderId="135" xfId="0" applyFill="1" applyBorder="1" applyProtection="1"/>
    <xf numFmtId="0" fontId="32" fillId="3" borderId="135" xfId="0" applyFont="1" applyFill="1" applyBorder="1" applyAlignment="1" applyProtection="1">
      <alignment horizontal="center" vertical="center"/>
    </xf>
    <xf numFmtId="0" fontId="0" fillId="3" borderId="135" xfId="0" applyFill="1" applyBorder="1" applyAlignment="1" applyProtection="1">
      <alignment vertical="center"/>
    </xf>
    <xf numFmtId="0" fontId="66" fillId="3" borderId="135" xfId="0" applyFont="1" applyFill="1" applyBorder="1" applyAlignment="1" applyProtection="1">
      <alignment horizontal="center" vertical="center"/>
    </xf>
    <xf numFmtId="0" fontId="0" fillId="3" borderId="0" xfId="0" applyFill="1" applyBorder="1" applyAlignment="1" applyProtection="1">
      <alignment horizontal="right"/>
    </xf>
    <xf numFmtId="0" fontId="0" fillId="3" borderId="128" xfId="0" applyFill="1" applyBorder="1" applyProtection="1"/>
    <xf numFmtId="0" fontId="18" fillId="3" borderId="0" xfId="0" applyFont="1" applyFill="1" applyAlignment="1"/>
    <xf numFmtId="0" fontId="79" fillId="3" borderId="0" xfId="0" applyFont="1" applyFill="1" applyBorder="1" applyAlignment="1" applyProtection="1">
      <alignment vertical="top" wrapText="1"/>
    </xf>
    <xf numFmtId="0" fontId="56" fillId="3" borderId="5" xfId="0" applyFont="1" applyFill="1" applyBorder="1" applyAlignment="1" applyProtection="1">
      <alignment horizontal="center"/>
      <protection locked="0"/>
    </xf>
    <xf numFmtId="0" fontId="6" fillId="3" borderId="0" xfId="0" applyFont="1" applyFill="1" applyAlignment="1">
      <alignment horizontal="right" vertical="center"/>
    </xf>
    <xf numFmtId="0" fontId="29" fillId="3" borderId="0" xfId="0" applyFont="1" applyFill="1"/>
    <xf numFmtId="0" fontId="0" fillId="0" borderId="79" xfId="0" applyBorder="1"/>
    <xf numFmtId="0" fontId="72" fillId="3" borderId="0" xfId="0" applyFont="1" applyFill="1" applyBorder="1" applyAlignment="1" applyProtection="1">
      <alignment horizontal="center"/>
    </xf>
    <xf numFmtId="0" fontId="0" fillId="3" borderId="80" xfId="0" applyFill="1" applyBorder="1" applyAlignment="1">
      <alignment horizontal="center"/>
    </xf>
    <xf numFmtId="0" fontId="0" fillId="8" borderId="80" xfId="0" applyFill="1" applyBorder="1" applyAlignment="1">
      <alignment horizontal="center"/>
    </xf>
    <xf numFmtId="0" fontId="0" fillId="3" borderId="136" xfId="0" applyFill="1" applyBorder="1" applyAlignment="1" applyProtection="1"/>
    <xf numFmtId="0" fontId="0" fillId="3" borderId="136" xfId="0" applyFill="1" applyBorder="1" applyProtection="1"/>
    <xf numFmtId="0" fontId="0" fillId="3" borderId="140" xfId="0" applyFill="1" applyBorder="1" applyAlignment="1" applyProtection="1"/>
    <xf numFmtId="0" fontId="0" fillId="3" borderId="140" xfId="0" applyFill="1" applyBorder="1" applyProtection="1"/>
    <xf numFmtId="0" fontId="0" fillId="8" borderId="137" xfId="0" applyFill="1" applyBorder="1" applyAlignment="1">
      <alignment horizontal="center"/>
    </xf>
    <xf numFmtId="0" fontId="0" fillId="8" borderId="139" xfId="0" applyFill="1" applyBorder="1" applyAlignment="1">
      <alignment horizontal="center"/>
    </xf>
    <xf numFmtId="0" fontId="0" fillId="3" borderId="141" xfId="0" applyFill="1" applyBorder="1" applyAlignment="1">
      <alignment horizontal="center"/>
    </xf>
    <xf numFmtId="0" fontId="0" fillId="3" borderId="139" xfId="0" applyFill="1" applyBorder="1" applyAlignment="1">
      <alignment horizontal="center"/>
    </xf>
    <xf numFmtId="0" fontId="0" fillId="8" borderId="141" xfId="0" applyFill="1" applyBorder="1" applyAlignment="1">
      <alignment horizontal="center"/>
    </xf>
    <xf numFmtId="0" fontId="0" fillId="8" borderId="83" xfId="0" applyFill="1" applyBorder="1" applyAlignment="1">
      <alignment horizontal="center"/>
    </xf>
    <xf numFmtId="0" fontId="56" fillId="3" borderId="5" xfId="0" applyFont="1" applyFill="1" applyBorder="1" applyAlignment="1" applyProtection="1">
      <alignment horizontal="center"/>
      <protection locked="0"/>
    </xf>
    <xf numFmtId="0" fontId="0" fillId="3" borderId="0" xfId="0" applyFill="1" applyBorder="1" applyAlignment="1">
      <alignment horizontal="left"/>
    </xf>
    <xf numFmtId="0" fontId="0" fillId="3" borderId="0" xfId="0" applyFill="1" applyBorder="1" applyAlignment="1"/>
    <xf numFmtId="0" fontId="16" fillId="3" borderId="61" xfId="0" applyFont="1" applyFill="1" applyBorder="1" applyAlignment="1"/>
    <xf numFmtId="0" fontId="16" fillId="3" borderId="5" xfId="0" applyFont="1" applyFill="1" applyBorder="1" applyAlignment="1"/>
    <xf numFmtId="0" fontId="16" fillId="3" borderId="5" xfId="0" applyFont="1" applyFill="1" applyBorder="1" applyAlignment="1">
      <alignment horizontal="right"/>
    </xf>
    <xf numFmtId="0" fontId="56" fillId="3" borderId="67" xfId="0" applyFont="1" applyFill="1" applyBorder="1" applyAlignment="1" applyProtection="1">
      <alignment horizontal="center"/>
      <protection locked="0"/>
    </xf>
    <xf numFmtId="0" fontId="8" fillId="3" borderId="0" xfId="0" applyFont="1" applyFill="1" applyAlignment="1">
      <alignment horizontal="left" vertical="center"/>
    </xf>
    <xf numFmtId="0" fontId="6" fillId="3" borderId="0" xfId="0" applyFont="1" applyFill="1" applyBorder="1"/>
    <xf numFmtId="0" fontId="6" fillId="3" borderId="0" xfId="0" applyFont="1" applyFill="1" applyBorder="1" applyAlignment="1">
      <alignment vertical="center" wrapText="1"/>
    </xf>
    <xf numFmtId="0" fontId="0" fillId="3" borderId="147" xfId="0" applyFill="1" applyBorder="1"/>
    <xf numFmtId="0" fontId="0" fillId="0" borderId="125" xfId="0" applyBorder="1"/>
    <xf numFmtId="0" fontId="0" fillId="3" borderId="51" xfId="0" applyFill="1" applyBorder="1"/>
    <xf numFmtId="0" fontId="0" fillId="3" borderId="119" xfId="0" applyFill="1" applyBorder="1" applyAlignment="1"/>
    <xf numFmtId="0" fontId="0" fillId="3" borderId="51" xfId="0" applyFill="1" applyBorder="1" applyAlignment="1"/>
    <xf numFmtId="0" fontId="0" fillId="3" borderId="150" xfId="0" applyFill="1" applyBorder="1" applyAlignment="1"/>
    <xf numFmtId="0" fontId="16" fillId="3" borderId="0" xfId="0" applyFont="1" applyFill="1" applyBorder="1" applyAlignment="1">
      <alignment horizontal="right"/>
    </xf>
    <xf numFmtId="0" fontId="0" fillId="3" borderId="153" xfId="0" applyFill="1" applyBorder="1"/>
    <xf numFmtId="0" fontId="16" fillId="3" borderId="0" xfId="0" applyFont="1" applyFill="1" applyBorder="1" applyAlignment="1">
      <alignment horizontal="right"/>
    </xf>
    <xf numFmtId="0" fontId="6" fillId="3" borderId="0" xfId="0" applyFont="1" applyFill="1" applyAlignment="1">
      <alignment vertical="center" wrapText="1"/>
    </xf>
    <xf numFmtId="0" fontId="102" fillId="3" borderId="70" xfId="0" applyFont="1" applyFill="1" applyBorder="1" applyAlignment="1">
      <alignment horizontal="left" vertical="center" wrapText="1"/>
    </xf>
    <xf numFmtId="0" fontId="7" fillId="3" borderId="0" xfId="0" applyFont="1" applyFill="1" applyBorder="1" applyAlignment="1"/>
    <xf numFmtId="0" fontId="0" fillId="3" borderId="0" xfId="0" applyFont="1" applyFill="1" applyBorder="1" applyAlignment="1">
      <alignment vertical="top" wrapText="1"/>
    </xf>
    <xf numFmtId="0" fontId="71" fillId="3" borderId="0" xfId="0" applyFont="1" applyFill="1"/>
    <xf numFmtId="0" fontId="70" fillId="3" borderId="0" xfId="0" applyFont="1" applyFill="1" applyAlignment="1">
      <alignment horizontal="left" vertical="center"/>
    </xf>
    <xf numFmtId="0" fontId="71" fillId="3" borderId="0" xfId="0" applyFont="1" applyFill="1" applyAlignment="1"/>
    <xf numFmtId="0" fontId="71" fillId="3" borderId="0" xfId="0" applyFont="1" applyFill="1" applyAlignment="1">
      <alignment horizontal="justify" vertical="center"/>
    </xf>
    <xf numFmtId="0" fontId="70" fillId="3" borderId="0" xfId="0" applyFont="1" applyFill="1" applyAlignment="1">
      <alignment vertical="center"/>
    </xf>
    <xf numFmtId="0" fontId="54" fillId="3" borderId="0" xfId="0" applyFont="1" applyFill="1"/>
    <xf numFmtId="0" fontId="71" fillId="3" borderId="0" xfId="0" applyFont="1" applyFill="1" applyAlignment="1">
      <alignment horizontal="right"/>
    </xf>
    <xf numFmtId="0" fontId="71" fillId="3" borderId="0" xfId="0" applyFont="1" applyFill="1" applyAlignment="1">
      <alignment horizontal="right" vertical="center"/>
    </xf>
    <xf numFmtId="0" fontId="71" fillId="3" borderId="0" xfId="0" applyFont="1" applyFill="1" applyBorder="1"/>
    <xf numFmtId="0" fontId="71" fillId="3" borderId="0" xfId="0" applyFont="1" applyFill="1" applyBorder="1" applyAlignment="1"/>
    <xf numFmtId="0" fontId="71" fillId="3" borderId="158" xfId="0" applyFont="1" applyFill="1" applyBorder="1"/>
    <xf numFmtId="0" fontId="54" fillId="3" borderId="0" xfId="0" applyFont="1" applyFill="1" applyBorder="1" applyAlignment="1">
      <alignment vertical="top"/>
    </xf>
    <xf numFmtId="0" fontId="71" fillId="3" borderId="7" xfId="0" applyFont="1" applyFill="1" applyBorder="1" applyAlignment="1"/>
    <xf numFmtId="0" fontId="54" fillId="3" borderId="7" xfId="0" applyFont="1" applyFill="1" applyBorder="1" applyAlignment="1">
      <alignment vertical="top"/>
    </xf>
    <xf numFmtId="0" fontId="0" fillId="3" borderId="45" xfId="0" applyFill="1" applyBorder="1" applyProtection="1"/>
    <xf numFmtId="0" fontId="0" fillId="3" borderId="64" xfId="0" applyFill="1" applyBorder="1" applyProtection="1"/>
    <xf numFmtId="0" fontId="17" fillId="3" borderId="64" xfId="0" applyFont="1" applyFill="1" applyBorder="1" applyAlignment="1" applyProtection="1"/>
    <xf numFmtId="0" fontId="0" fillId="3" borderId="143" xfId="0" applyFill="1" applyBorder="1" applyProtection="1"/>
    <xf numFmtId="0" fontId="0" fillId="3" borderId="0" xfId="0" applyFill="1" applyBorder="1" applyAlignment="1"/>
    <xf numFmtId="0" fontId="0" fillId="3" borderId="0" xfId="0" applyFill="1" applyBorder="1" applyAlignment="1">
      <alignment horizontal="right"/>
    </xf>
    <xf numFmtId="0" fontId="0" fillId="3" borderId="0" xfId="0" applyFill="1" applyBorder="1" applyAlignment="1">
      <alignment horizontal="center"/>
    </xf>
    <xf numFmtId="0" fontId="7" fillId="3" borderId="0" xfId="0" applyFont="1" applyFill="1" applyBorder="1" applyAlignment="1">
      <alignment horizontal="left"/>
    </xf>
    <xf numFmtId="0" fontId="0" fillId="3" borderId="162" xfId="0" applyFill="1" applyBorder="1" applyAlignment="1"/>
    <xf numFmtId="0" fontId="0" fillId="3" borderId="162" xfId="0" applyFill="1" applyBorder="1"/>
    <xf numFmtId="0" fontId="57" fillId="3" borderId="162" xfId="0" applyFont="1" applyFill="1" applyBorder="1" applyAlignment="1" applyProtection="1">
      <alignment vertical="center"/>
      <protection locked="0"/>
    </xf>
    <xf numFmtId="0" fontId="0" fillId="3" borderId="166" xfId="0" applyFill="1" applyBorder="1" applyAlignment="1"/>
    <xf numFmtId="0" fontId="0" fillId="3" borderId="165" xfId="0" applyFill="1" applyBorder="1"/>
    <xf numFmtId="0" fontId="7" fillId="3" borderId="165" xfId="0" applyFont="1" applyFill="1" applyBorder="1" applyAlignment="1">
      <alignment horizontal="right"/>
    </xf>
    <xf numFmtId="0" fontId="102" fillId="3" borderId="0" xfId="0" applyFont="1" applyFill="1" applyBorder="1" applyAlignment="1">
      <alignment horizontal="left" vertical="center" wrapText="1"/>
    </xf>
    <xf numFmtId="0" fontId="71" fillId="3" borderId="0" xfId="0" applyFont="1" applyFill="1" applyAlignment="1">
      <alignment horizontal="center"/>
    </xf>
    <xf numFmtId="0" fontId="71" fillId="0" borderId="0" xfId="0" applyFont="1"/>
    <xf numFmtId="0" fontId="7" fillId="3" borderId="165" xfId="0" applyFont="1" applyFill="1" applyBorder="1" applyAlignment="1">
      <alignment vertical="center" wrapText="1"/>
    </xf>
    <xf numFmtId="14" fontId="56" fillId="3" borderId="162" xfId="0" applyNumberFormat="1" applyFont="1" applyFill="1" applyBorder="1" applyAlignment="1" applyProtection="1">
      <alignment horizontal="center" vertical="top"/>
      <protection locked="0"/>
    </xf>
    <xf numFmtId="14" fontId="56" fillId="3" borderId="0" xfId="0" applyNumberFormat="1" applyFont="1" applyFill="1" applyBorder="1" applyAlignment="1" applyProtection="1">
      <alignment horizontal="center" vertical="top"/>
      <protection locked="0"/>
    </xf>
    <xf numFmtId="14" fontId="56" fillId="3" borderId="7" xfId="0" applyNumberFormat="1" applyFont="1" applyFill="1" applyBorder="1" applyAlignment="1" applyProtection="1">
      <alignment horizontal="center" vertical="top"/>
      <protection locked="0"/>
    </xf>
    <xf numFmtId="0" fontId="57" fillId="3" borderId="0" xfId="0" applyFont="1" applyFill="1" applyBorder="1" applyAlignment="1" applyProtection="1">
      <alignment horizontal="left"/>
      <protection locked="0"/>
    </xf>
    <xf numFmtId="0" fontId="57" fillId="3" borderId="7" xfId="0" applyFont="1" applyFill="1" applyBorder="1" applyAlignment="1" applyProtection="1">
      <alignment horizontal="left"/>
      <protection locked="0"/>
    </xf>
    <xf numFmtId="0" fontId="115" fillId="3" borderId="8" xfId="0" applyFont="1" applyFill="1" applyBorder="1" applyAlignment="1">
      <alignment horizontal="center" vertical="top"/>
    </xf>
    <xf numFmtId="0" fontId="115" fillId="3" borderId="0" xfId="0" applyFont="1" applyFill="1" applyBorder="1" applyAlignment="1">
      <alignment horizontal="center" vertical="top"/>
    </xf>
    <xf numFmtId="0" fontId="14" fillId="3" borderId="3" xfId="0" applyFont="1" applyFill="1" applyBorder="1" applyAlignment="1">
      <alignment horizontal="center"/>
    </xf>
    <xf numFmtId="0" fontId="14" fillId="3" borderId="66" xfId="0" applyFont="1" applyFill="1" applyBorder="1" applyAlignment="1">
      <alignment horizontal="center"/>
    </xf>
    <xf numFmtId="0" fontId="14" fillId="3" borderId="5" xfId="0" applyFont="1" applyFill="1" applyBorder="1" applyAlignment="1">
      <alignment horizontal="center"/>
    </xf>
    <xf numFmtId="0" fontId="14" fillId="3" borderId="67" xfId="0" applyFont="1" applyFill="1" applyBorder="1" applyAlignment="1">
      <alignment horizontal="center"/>
    </xf>
    <xf numFmtId="0" fontId="14" fillId="3" borderId="62" xfId="0" applyFont="1" applyFill="1" applyBorder="1" applyAlignment="1">
      <alignment horizontal="center"/>
    </xf>
    <xf numFmtId="0" fontId="14" fillId="3" borderId="61" xfId="0" applyFont="1" applyFill="1" applyBorder="1" applyAlignment="1">
      <alignment horizontal="center"/>
    </xf>
    <xf numFmtId="0" fontId="14" fillId="3" borderId="156" xfId="0" applyFont="1" applyFill="1" applyBorder="1" applyAlignment="1">
      <alignment horizontal="center"/>
    </xf>
    <xf numFmtId="0" fontId="14" fillId="3" borderId="157" xfId="0" applyFont="1" applyFill="1" applyBorder="1" applyAlignment="1">
      <alignment horizontal="center"/>
    </xf>
    <xf numFmtId="0" fontId="56" fillId="2" borderId="113" xfId="0" applyFont="1" applyFill="1" applyBorder="1" applyAlignment="1">
      <alignment horizontal="center" vertical="center"/>
    </xf>
    <xf numFmtId="0" fontId="56" fillId="2" borderId="115" xfId="0" applyFont="1" applyFill="1" applyBorder="1" applyAlignment="1">
      <alignment horizontal="center" vertical="center"/>
    </xf>
    <xf numFmtId="0" fontId="56" fillId="3" borderId="113" xfId="0" applyFont="1" applyFill="1" applyBorder="1" applyAlignment="1">
      <alignment horizontal="center" vertical="center"/>
    </xf>
    <xf numFmtId="0" fontId="56" fillId="3" borderId="115" xfId="0" applyFont="1" applyFill="1" applyBorder="1" applyAlignment="1">
      <alignment horizontal="center" vertical="center"/>
    </xf>
    <xf numFmtId="0" fontId="14" fillId="3" borderId="126" xfId="0" applyFont="1" applyFill="1" applyBorder="1" applyAlignment="1">
      <alignment horizontal="center"/>
    </xf>
    <xf numFmtId="0" fontId="14" fillId="3" borderId="127" xfId="0" applyFont="1" applyFill="1" applyBorder="1" applyAlignment="1">
      <alignment horizontal="center"/>
    </xf>
    <xf numFmtId="0" fontId="56" fillId="3" borderId="113" xfId="0" applyFont="1" applyFill="1" applyBorder="1" applyAlignment="1">
      <alignment horizontal="center"/>
    </xf>
    <xf numFmtId="0" fontId="56" fillId="3" borderId="115" xfId="0" applyFont="1" applyFill="1" applyBorder="1" applyAlignment="1">
      <alignment horizontal="center"/>
    </xf>
    <xf numFmtId="0" fontId="14" fillId="3" borderId="2" xfId="0" applyFont="1" applyFill="1" applyBorder="1" applyAlignment="1">
      <alignment horizontal="center"/>
    </xf>
    <xf numFmtId="0" fontId="14" fillId="3" borderId="4" xfId="0" applyFont="1" applyFill="1" applyBorder="1" applyAlignment="1">
      <alignment horizontal="center"/>
    </xf>
    <xf numFmtId="0" fontId="57" fillId="3" borderId="99" xfId="0" applyFont="1" applyFill="1" applyBorder="1" applyAlignment="1" applyProtection="1">
      <alignment horizontal="center" vertical="center"/>
      <protection locked="0"/>
    </xf>
    <xf numFmtId="0" fontId="57" fillId="3" borderId="6" xfId="0" applyFont="1" applyFill="1" applyBorder="1" applyAlignment="1" applyProtection="1">
      <alignment horizontal="center" vertical="center"/>
      <protection locked="0"/>
    </xf>
    <xf numFmtId="0" fontId="57" fillId="3" borderId="100" xfId="0" applyFont="1" applyFill="1" applyBorder="1" applyAlignment="1" applyProtection="1">
      <alignment horizontal="center" vertical="center"/>
      <protection locked="0"/>
    </xf>
    <xf numFmtId="0" fontId="57" fillId="3" borderId="53" xfId="0" applyFont="1" applyFill="1" applyBorder="1" applyAlignment="1" applyProtection="1">
      <alignment horizontal="center" vertical="center"/>
      <protection locked="0"/>
    </xf>
    <xf numFmtId="0" fontId="57" fillId="3" borderId="62" xfId="0" applyFont="1" applyFill="1" applyBorder="1" applyAlignment="1" applyProtection="1">
      <alignment horizontal="center" vertical="center"/>
      <protection locked="0"/>
    </xf>
    <xf numFmtId="0" fontId="57" fillId="3" borderId="61" xfId="0" applyFont="1" applyFill="1" applyBorder="1" applyAlignment="1" applyProtection="1">
      <alignment horizontal="center" vertical="center"/>
      <protection locked="0"/>
    </xf>
    <xf numFmtId="0" fontId="57" fillId="3" borderId="95" xfId="0" applyFont="1" applyFill="1" applyBorder="1" applyAlignment="1" applyProtection="1">
      <alignment horizontal="center" vertical="center"/>
      <protection locked="0"/>
    </xf>
    <xf numFmtId="0" fontId="57" fillId="3" borderId="52" xfId="0" applyFont="1" applyFill="1" applyBorder="1" applyAlignment="1" applyProtection="1">
      <alignment horizontal="center" vertical="center"/>
      <protection locked="0"/>
    </xf>
    <xf numFmtId="0" fontId="57" fillId="2" borderId="62" xfId="0" applyFont="1" applyFill="1" applyBorder="1" applyAlignment="1" applyProtection="1">
      <alignment horizontal="center" vertical="center"/>
      <protection locked="0"/>
    </xf>
    <xf numFmtId="0" fontId="57" fillId="2" borderId="6" xfId="0" applyFont="1" applyFill="1" applyBorder="1" applyAlignment="1" applyProtection="1">
      <alignment horizontal="center" vertical="center"/>
      <protection locked="0"/>
    </xf>
    <xf numFmtId="0" fontId="57" fillId="2" borderId="61" xfId="0" applyFont="1" applyFill="1" applyBorder="1" applyAlignment="1" applyProtection="1">
      <alignment horizontal="center" vertical="center"/>
      <protection locked="0"/>
    </xf>
    <xf numFmtId="0" fontId="57" fillId="2" borderId="53" xfId="0" applyFont="1" applyFill="1" applyBorder="1" applyAlignment="1" applyProtection="1">
      <alignment horizontal="center" vertical="center"/>
      <protection locked="0"/>
    </xf>
    <xf numFmtId="0" fontId="57" fillId="2" borderId="99" xfId="0" applyFont="1" applyFill="1" applyBorder="1" applyAlignment="1" applyProtection="1">
      <alignment horizontal="center" vertical="center"/>
      <protection locked="0"/>
    </xf>
    <xf numFmtId="0" fontId="57" fillId="2" borderId="100" xfId="0" applyFont="1" applyFill="1" applyBorder="1" applyAlignment="1" applyProtection="1">
      <alignment horizontal="center" vertical="center"/>
      <protection locked="0"/>
    </xf>
    <xf numFmtId="0" fontId="57" fillId="2" borderId="95" xfId="0" applyFont="1" applyFill="1" applyBorder="1" applyAlignment="1" applyProtection="1">
      <alignment horizontal="center" vertical="center"/>
      <protection locked="0"/>
    </xf>
    <xf numFmtId="0" fontId="57" fillId="2" borderId="52" xfId="0" applyFont="1" applyFill="1" applyBorder="1" applyAlignment="1" applyProtection="1">
      <alignment horizontal="center" vertical="center"/>
      <protection locked="0"/>
    </xf>
    <xf numFmtId="0" fontId="57" fillId="2" borderId="95" xfId="0" applyFont="1" applyFill="1" applyBorder="1" applyAlignment="1" applyProtection="1">
      <alignment horizontal="center"/>
      <protection locked="0"/>
    </xf>
    <xf numFmtId="0" fontId="57" fillId="2" borderId="3" xfId="0" applyFont="1" applyFill="1" applyBorder="1" applyAlignment="1" applyProtection="1">
      <alignment horizontal="center"/>
      <protection locked="0"/>
    </xf>
    <xf numFmtId="0" fontId="57" fillId="2" borderId="6" xfId="0" applyFont="1" applyFill="1" applyBorder="1" applyAlignment="1" applyProtection="1">
      <alignment horizontal="center"/>
      <protection locked="0"/>
    </xf>
    <xf numFmtId="0" fontId="57" fillId="2" borderId="52" xfId="0" applyFont="1" applyFill="1" applyBorder="1" applyAlignment="1" applyProtection="1">
      <alignment horizontal="center"/>
      <protection locked="0"/>
    </xf>
    <xf numFmtId="0" fontId="57" fillId="2" borderId="5" xfId="0" applyFont="1" applyFill="1" applyBorder="1" applyAlignment="1" applyProtection="1">
      <alignment horizontal="center"/>
      <protection locked="0"/>
    </xf>
    <xf numFmtId="0" fontId="57" fillId="2" borderId="53" xfId="0" applyFont="1" applyFill="1" applyBorder="1" applyAlignment="1" applyProtection="1">
      <alignment horizontal="center"/>
      <protection locked="0"/>
    </xf>
    <xf numFmtId="0" fontId="2" fillId="3" borderId="62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0" fontId="2" fillId="3" borderId="66" xfId="0" applyFont="1" applyFill="1" applyBorder="1" applyAlignment="1">
      <alignment horizontal="left"/>
    </xf>
    <xf numFmtId="0" fontId="2" fillId="3" borderId="60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2" fillId="3" borderId="63" xfId="0" applyFont="1" applyFill="1" applyBorder="1" applyAlignment="1">
      <alignment horizontal="left"/>
    </xf>
    <xf numFmtId="0" fontId="57" fillId="3" borderId="3" xfId="0" applyFont="1" applyFill="1" applyBorder="1" applyAlignment="1" applyProtection="1">
      <alignment horizontal="left"/>
      <protection locked="0"/>
    </xf>
    <xf numFmtId="0" fontId="57" fillId="3" borderId="119" xfId="0" applyFont="1" applyFill="1" applyBorder="1" applyAlignment="1" applyProtection="1">
      <alignment horizontal="left"/>
      <protection locked="0"/>
    </xf>
    <xf numFmtId="0" fontId="40" fillId="3" borderId="62" xfId="0" applyFont="1" applyFill="1" applyBorder="1" applyAlignment="1">
      <alignment horizontal="left" vertical="center" wrapText="1"/>
    </xf>
    <xf numFmtId="0" fontId="40" fillId="3" borderId="3" xfId="0" applyFont="1" applyFill="1" applyBorder="1" applyAlignment="1">
      <alignment horizontal="left" vertical="center" wrapText="1"/>
    </xf>
    <xf numFmtId="0" fontId="40" fillId="3" borderId="60" xfId="0" applyFont="1" applyFill="1" applyBorder="1" applyAlignment="1">
      <alignment horizontal="left" vertical="center" wrapText="1"/>
    </xf>
    <xf numFmtId="0" fontId="40" fillId="3" borderId="0" xfId="0" applyFont="1" applyFill="1" applyBorder="1" applyAlignment="1">
      <alignment horizontal="left" vertical="center" wrapText="1"/>
    </xf>
    <xf numFmtId="0" fontId="57" fillId="3" borderId="62" xfId="0" applyFont="1" applyFill="1" applyBorder="1" applyAlignment="1" applyProtection="1">
      <alignment horizontal="center"/>
      <protection locked="0"/>
    </xf>
    <xf numFmtId="0" fontId="57" fillId="3" borderId="6" xfId="0" applyFont="1" applyFill="1" applyBorder="1" applyAlignment="1" applyProtection="1">
      <alignment horizontal="center"/>
      <protection locked="0"/>
    </xf>
    <xf numFmtId="0" fontId="57" fillId="3" borderId="61" xfId="0" applyFont="1" applyFill="1" applyBorder="1" applyAlignment="1" applyProtection="1">
      <alignment horizontal="center"/>
      <protection locked="0"/>
    </xf>
    <xf numFmtId="0" fontId="57" fillId="3" borderId="53" xfId="0" applyFont="1" applyFill="1" applyBorder="1" applyAlignment="1" applyProtection="1">
      <alignment horizontal="center"/>
      <protection locked="0"/>
    </xf>
    <xf numFmtId="0" fontId="16" fillId="3" borderId="3" xfId="0" applyFont="1" applyFill="1" applyBorder="1" applyAlignment="1">
      <alignment horizontal="right"/>
    </xf>
    <xf numFmtId="0" fontId="16" fillId="3" borderId="0" xfId="0" applyFont="1" applyFill="1" applyBorder="1" applyAlignment="1">
      <alignment horizontal="right"/>
    </xf>
    <xf numFmtId="0" fontId="57" fillId="3" borderId="99" xfId="0" applyFont="1" applyFill="1" applyBorder="1" applyAlignment="1" applyProtection="1">
      <alignment horizontal="center"/>
      <protection locked="0"/>
    </xf>
    <xf numFmtId="0" fontId="57" fillId="3" borderId="3" xfId="0" applyFont="1" applyFill="1" applyBorder="1" applyAlignment="1" applyProtection="1">
      <alignment horizontal="center"/>
      <protection locked="0"/>
    </xf>
    <xf numFmtId="0" fontId="57" fillId="3" borderId="100" xfId="0" applyFont="1" applyFill="1" applyBorder="1" applyAlignment="1" applyProtection="1">
      <alignment horizontal="center"/>
      <protection locked="0"/>
    </xf>
    <xf numFmtId="0" fontId="57" fillId="3" borderId="5" xfId="0" applyFont="1" applyFill="1" applyBorder="1" applyAlignment="1" applyProtection="1">
      <alignment horizontal="center"/>
      <protection locked="0"/>
    </xf>
    <xf numFmtId="0" fontId="57" fillId="3" borderId="154" xfId="0" applyFont="1" applyFill="1" applyBorder="1" applyAlignment="1" applyProtection="1">
      <alignment horizontal="center"/>
      <protection locked="0"/>
    </xf>
    <xf numFmtId="0" fontId="57" fillId="3" borderId="155" xfId="0" applyFont="1" applyFill="1" applyBorder="1" applyAlignment="1" applyProtection="1">
      <alignment horizontal="center"/>
      <protection locked="0"/>
    </xf>
    <xf numFmtId="0" fontId="54" fillId="3" borderId="114" xfId="0" applyFont="1" applyFill="1" applyBorder="1" applyAlignment="1">
      <alignment horizontal="center" textRotation="90"/>
    </xf>
    <xf numFmtId="0" fontId="54" fillId="3" borderId="115" xfId="0" applyFont="1" applyFill="1" applyBorder="1" applyAlignment="1">
      <alignment horizontal="center" textRotation="90"/>
    </xf>
    <xf numFmtId="0" fontId="98" fillId="3" borderId="5" xfId="0" applyFont="1" applyFill="1" applyBorder="1" applyAlignment="1">
      <alignment horizontal="center" vertical="center" wrapText="1"/>
    </xf>
    <xf numFmtId="0" fontId="98" fillId="3" borderId="127" xfId="0" applyFont="1" applyFill="1" applyBorder="1" applyAlignment="1">
      <alignment horizontal="center" vertical="center" wrapText="1"/>
    </xf>
    <xf numFmtId="0" fontId="16" fillId="3" borderId="60" xfId="0" applyFont="1" applyFill="1" applyBorder="1" applyAlignment="1">
      <alignment horizontal="center" textRotation="90"/>
    </xf>
    <xf numFmtId="0" fontId="16" fillId="3" borderId="51" xfId="0" applyFont="1" applyFill="1" applyBorder="1" applyAlignment="1">
      <alignment horizontal="center" textRotation="90"/>
    </xf>
    <xf numFmtId="0" fontId="16" fillId="3" borderId="61" xfId="0" applyFont="1" applyFill="1" applyBorder="1" applyAlignment="1">
      <alignment horizontal="center" textRotation="90"/>
    </xf>
    <xf numFmtId="0" fontId="16" fillId="3" borderId="53" xfId="0" applyFont="1" applyFill="1" applyBorder="1" applyAlignment="1">
      <alignment horizontal="center" textRotation="90"/>
    </xf>
    <xf numFmtId="0" fontId="16" fillId="3" borderId="62" xfId="0" applyFont="1" applyFill="1" applyBorder="1" applyAlignment="1">
      <alignment horizontal="center" textRotation="90"/>
    </xf>
    <xf numFmtId="0" fontId="16" fillId="3" borderId="6" xfId="0" applyFont="1" applyFill="1" applyBorder="1" applyAlignment="1">
      <alignment horizontal="center" textRotation="90"/>
    </xf>
    <xf numFmtId="0" fontId="56" fillId="3" borderId="3" xfId="0" applyFont="1" applyFill="1" applyBorder="1" applyAlignment="1" applyProtection="1">
      <alignment horizontal="left"/>
      <protection locked="0"/>
    </xf>
    <xf numFmtId="0" fontId="56" fillId="3" borderId="6" xfId="0" applyFont="1" applyFill="1" applyBorder="1" applyAlignment="1" applyProtection="1">
      <alignment horizontal="left"/>
      <protection locked="0"/>
    </xf>
    <xf numFmtId="0" fontId="56" fillId="3" borderId="7" xfId="0" applyFont="1" applyFill="1" applyBorder="1" applyAlignment="1" applyProtection="1">
      <alignment horizontal="left"/>
      <protection locked="0"/>
    </xf>
    <xf numFmtId="0" fontId="56" fillId="3" borderId="93" xfId="0" applyFont="1" applyFill="1" applyBorder="1" applyAlignment="1" applyProtection="1">
      <alignment horizontal="left"/>
      <protection locked="0"/>
    </xf>
    <xf numFmtId="0" fontId="16" fillId="3" borderId="60" xfId="0" applyFont="1" applyFill="1" applyBorder="1" applyAlignment="1">
      <alignment horizontal="right"/>
    </xf>
    <xf numFmtId="0" fontId="57" fillId="3" borderId="40" xfId="0" applyFont="1" applyFill="1" applyBorder="1" applyAlignment="1" applyProtection="1">
      <alignment horizontal="center"/>
      <protection locked="0"/>
    </xf>
    <xf numFmtId="0" fontId="57" fillId="3" borderId="41" xfId="0" applyFont="1" applyFill="1" applyBorder="1" applyAlignment="1" applyProtection="1">
      <alignment horizontal="center"/>
      <protection locked="0"/>
    </xf>
    <xf numFmtId="0" fontId="57" fillId="3" borderId="26" xfId="0" applyFont="1" applyFill="1" applyBorder="1" applyAlignment="1" applyProtection="1">
      <alignment horizontal="center"/>
      <protection locked="0"/>
    </xf>
    <xf numFmtId="0" fontId="57" fillId="3" borderId="28" xfId="0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>
      <alignment horizontal="right"/>
    </xf>
    <xf numFmtId="0" fontId="2" fillId="3" borderId="1" xfId="0" applyFont="1" applyFill="1" applyBorder="1" applyAlignment="1">
      <alignment horizontal="right"/>
    </xf>
    <xf numFmtId="0" fontId="2" fillId="3" borderId="1" xfId="0" applyFont="1" applyFill="1" applyBorder="1" applyAlignment="1">
      <alignment horizontal="left"/>
    </xf>
    <xf numFmtId="0" fontId="56" fillId="3" borderId="66" xfId="0" applyFont="1" applyFill="1" applyBorder="1" applyAlignment="1" applyProtection="1">
      <alignment horizontal="left"/>
      <protection locked="0"/>
    </xf>
    <xf numFmtId="0" fontId="56" fillId="3" borderId="142" xfId="0" applyFont="1" applyFill="1" applyBorder="1" applyAlignment="1" applyProtection="1">
      <alignment horizontal="left"/>
      <protection locked="0"/>
    </xf>
    <xf numFmtId="0" fontId="29" fillId="3" borderId="60" xfId="0" applyFont="1" applyFill="1" applyBorder="1" applyAlignment="1">
      <alignment horizontal="left"/>
    </xf>
    <xf numFmtId="0" fontId="29" fillId="3" borderId="0" xfId="0" applyFont="1" applyFill="1" applyBorder="1" applyAlignment="1">
      <alignment horizontal="left"/>
    </xf>
    <xf numFmtId="0" fontId="57" fillId="3" borderId="95" xfId="0" applyFont="1" applyFill="1" applyBorder="1" applyAlignment="1" applyProtection="1">
      <alignment horizontal="center"/>
      <protection locked="0"/>
    </xf>
    <xf numFmtId="0" fontId="57" fillId="3" borderId="52" xfId="0" applyFont="1" applyFill="1" applyBorder="1" applyAlignment="1" applyProtection="1">
      <alignment horizontal="center"/>
      <protection locked="0"/>
    </xf>
    <xf numFmtId="0" fontId="56" fillId="3" borderId="122" xfId="0" applyFont="1" applyFill="1" applyBorder="1" applyAlignment="1" applyProtection="1">
      <alignment horizontal="center"/>
      <protection locked="0"/>
    </xf>
    <xf numFmtId="0" fontId="56" fillId="3" borderId="64" xfId="0" applyFont="1" applyFill="1" applyBorder="1" applyAlignment="1" applyProtection="1">
      <alignment horizontal="center"/>
      <protection locked="0"/>
    </xf>
    <xf numFmtId="0" fontId="16" fillId="3" borderId="0" xfId="0" applyFont="1" applyFill="1" applyBorder="1" applyAlignment="1">
      <alignment horizontal="left"/>
    </xf>
    <xf numFmtId="0" fontId="57" fillId="3" borderId="68" xfId="0" applyNumberFormat="1" applyFont="1" applyFill="1" applyBorder="1" applyAlignment="1" applyProtection="1">
      <alignment horizontal="center"/>
      <protection locked="0"/>
    </xf>
    <xf numFmtId="0" fontId="57" fillId="3" borderId="64" xfId="0" applyNumberFormat="1" applyFont="1" applyFill="1" applyBorder="1" applyAlignment="1" applyProtection="1">
      <alignment horizontal="center"/>
      <protection locked="0"/>
    </xf>
    <xf numFmtId="0" fontId="2" fillId="3" borderId="62" xfId="0" applyFont="1" applyFill="1" applyBorder="1" applyAlignment="1">
      <alignment horizontal="left" wrapText="1"/>
    </xf>
    <xf numFmtId="0" fontId="2" fillId="3" borderId="3" xfId="0" applyFont="1" applyFill="1" applyBorder="1" applyAlignment="1">
      <alignment horizontal="left" wrapText="1"/>
    </xf>
    <xf numFmtId="0" fontId="2" fillId="3" borderId="60" xfId="0" applyFont="1" applyFill="1" applyBorder="1" applyAlignment="1">
      <alignment horizontal="left" wrapText="1"/>
    </xf>
    <xf numFmtId="0" fontId="2" fillId="3" borderId="0" xfId="0" applyFont="1" applyFill="1" applyBorder="1" applyAlignment="1">
      <alignment horizontal="left" wrapText="1"/>
    </xf>
    <xf numFmtId="0" fontId="16" fillId="3" borderId="60" xfId="0" applyFont="1" applyFill="1" applyBorder="1" applyAlignment="1">
      <alignment horizontal="left"/>
    </xf>
    <xf numFmtId="0" fontId="16" fillId="3" borderId="63" xfId="0" applyFont="1" applyFill="1" applyBorder="1" applyAlignment="1">
      <alignment horizontal="left"/>
    </xf>
    <xf numFmtId="0" fontId="57" fillId="3" borderId="63" xfId="0" applyFont="1" applyFill="1" applyBorder="1" applyAlignment="1" applyProtection="1">
      <alignment horizontal="left"/>
      <protection locked="0"/>
    </xf>
    <xf numFmtId="0" fontId="57" fillId="3" borderId="120" xfId="0" applyFont="1" applyFill="1" applyBorder="1" applyAlignment="1" applyProtection="1">
      <alignment horizontal="left"/>
      <protection locked="0"/>
    </xf>
    <xf numFmtId="0" fontId="14" fillId="3" borderId="0" xfId="0" applyFont="1" applyFill="1" applyAlignment="1">
      <alignment horizontal="right"/>
    </xf>
    <xf numFmtId="0" fontId="0" fillId="3" borderId="87" xfId="0" applyFill="1" applyBorder="1" applyAlignment="1">
      <alignment horizontal="center"/>
    </xf>
    <xf numFmtId="0" fontId="0" fillId="3" borderId="0" xfId="0" applyFill="1" applyBorder="1" applyAlignment="1">
      <alignment horizontal="left"/>
    </xf>
    <xf numFmtId="0" fontId="20" fillId="3" borderId="86" xfId="0" applyFont="1" applyFill="1" applyBorder="1" applyAlignment="1">
      <alignment horizontal="left" wrapText="1"/>
    </xf>
    <xf numFmtId="0" fontId="20" fillId="3" borderId="0" xfId="0" applyFont="1" applyFill="1" applyBorder="1" applyAlignment="1">
      <alignment horizontal="left" wrapText="1"/>
    </xf>
    <xf numFmtId="0" fontId="20" fillId="3" borderId="87" xfId="0" applyFont="1" applyFill="1" applyBorder="1" applyAlignment="1">
      <alignment horizontal="left" wrapText="1"/>
    </xf>
    <xf numFmtId="0" fontId="20" fillId="3" borderId="89" xfId="0" applyFont="1" applyFill="1" applyBorder="1" applyAlignment="1">
      <alignment horizontal="left" wrapText="1"/>
    </xf>
    <xf numFmtId="0" fontId="20" fillId="3" borderId="90" xfId="0" applyFont="1" applyFill="1" applyBorder="1" applyAlignment="1">
      <alignment horizontal="left" wrapText="1"/>
    </xf>
    <xf numFmtId="0" fontId="20" fillId="3" borderId="91" xfId="0" applyFont="1" applyFill="1" applyBorder="1" applyAlignment="1">
      <alignment horizontal="left" wrapText="1"/>
    </xf>
    <xf numFmtId="0" fontId="57" fillId="3" borderId="8" xfId="0" applyFont="1" applyFill="1" applyBorder="1" applyAlignment="1" applyProtection="1">
      <alignment horizontal="left"/>
      <protection locked="0"/>
    </xf>
    <xf numFmtId="0" fontId="65" fillId="3" borderId="116" xfId="0" applyFont="1" applyFill="1" applyBorder="1" applyAlignment="1" applyProtection="1">
      <alignment horizontal="center" vertical="center"/>
      <protection locked="0"/>
    </xf>
    <xf numFmtId="0" fontId="65" fillId="3" borderId="117" xfId="0" applyFont="1" applyFill="1" applyBorder="1" applyAlignment="1" applyProtection="1">
      <alignment horizontal="center" vertical="center"/>
      <protection locked="0"/>
    </xf>
    <xf numFmtId="0" fontId="88" fillId="3" borderId="18" xfId="0" quotePrefix="1" applyFont="1" applyFill="1" applyBorder="1" applyAlignment="1">
      <alignment horizontal="center"/>
    </xf>
    <xf numFmtId="0" fontId="88" fillId="3" borderId="0" xfId="0" applyFont="1" applyFill="1" applyAlignment="1">
      <alignment horizontal="center"/>
    </xf>
    <xf numFmtId="0" fontId="89" fillId="3" borderId="18" xfId="0" applyFont="1" applyFill="1" applyBorder="1" applyAlignment="1" applyProtection="1">
      <alignment horizontal="center"/>
      <protection locked="0"/>
    </xf>
    <xf numFmtId="0" fontId="89" fillId="3" borderId="7" xfId="0" applyFont="1" applyFill="1" applyBorder="1" applyAlignment="1" applyProtection="1">
      <alignment horizontal="center"/>
      <protection locked="0"/>
    </xf>
    <xf numFmtId="0" fontId="88" fillId="3" borderId="18" xfId="0" applyFont="1" applyFill="1" applyBorder="1" applyAlignment="1">
      <alignment horizontal="center"/>
    </xf>
    <xf numFmtId="0" fontId="88" fillId="3" borderId="0" xfId="0" applyFont="1" applyFill="1" applyAlignment="1">
      <alignment horizontal="right"/>
    </xf>
    <xf numFmtId="0" fontId="22" fillId="3" borderId="27" xfId="0" applyFont="1" applyFill="1" applyBorder="1" applyAlignment="1">
      <alignment horizontal="left" vertical="top"/>
    </xf>
    <xf numFmtId="0" fontId="43" fillId="3" borderId="27" xfId="0" applyFont="1" applyFill="1" applyBorder="1" applyAlignment="1">
      <alignment horizontal="left" vertical="center"/>
    </xf>
    <xf numFmtId="0" fontId="23" fillId="3" borderId="144" xfId="0" applyFont="1" applyFill="1" applyBorder="1" applyAlignment="1">
      <alignment horizontal="center" vertical="top"/>
    </xf>
    <xf numFmtId="0" fontId="0" fillId="3" borderId="0" xfId="0" applyFont="1" applyFill="1" applyBorder="1" applyAlignment="1">
      <alignment horizontal="left"/>
    </xf>
    <xf numFmtId="0" fontId="0" fillId="3" borderId="87" xfId="0" applyFont="1" applyFill="1" applyBorder="1" applyAlignment="1">
      <alignment horizontal="left"/>
    </xf>
    <xf numFmtId="0" fontId="5" fillId="9" borderId="84" xfId="0" applyFont="1" applyFill="1" applyBorder="1" applyAlignment="1">
      <alignment horizontal="center" vertical="center"/>
    </xf>
    <xf numFmtId="0" fontId="5" fillId="9" borderId="85" xfId="0" applyFont="1" applyFill="1" applyBorder="1" applyAlignment="1">
      <alignment horizontal="center" vertical="center"/>
    </xf>
    <xf numFmtId="0" fontId="5" fillId="9" borderId="86" xfId="0" applyFont="1" applyFill="1" applyBorder="1" applyAlignment="1">
      <alignment horizontal="center" vertical="center"/>
    </xf>
    <xf numFmtId="0" fontId="5" fillId="9" borderId="0" xfId="0" applyFont="1" applyFill="1" applyBorder="1" applyAlignment="1">
      <alignment horizontal="center" vertical="center"/>
    </xf>
    <xf numFmtId="0" fontId="45" fillId="0" borderId="85" xfId="0" applyFont="1" applyBorder="1" applyAlignment="1">
      <alignment horizontal="left" vertical="center" wrapText="1"/>
    </xf>
    <xf numFmtId="0" fontId="45" fillId="0" borderId="88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left" vertical="center" wrapText="1"/>
    </xf>
    <xf numFmtId="0" fontId="45" fillId="0" borderId="87" xfId="0" applyFont="1" applyBorder="1" applyAlignment="1">
      <alignment horizontal="left" vertical="center" wrapText="1"/>
    </xf>
    <xf numFmtId="0" fontId="59" fillId="3" borderId="0" xfId="0" applyFont="1" applyFill="1" applyAlignment="1">
      <alignment horizontal="center" wrapText="1"/>
    </xf>
    <xf numFmtId="0" fontId="59" fillId="3" borderId="7" xfId="0" applyFont="1" applyFill="1" applyBorder="1" applyAlignment="1">
      <alignment horizontal="center" wrapText="1"/>
    </xf>
    <xf numFmtId="0" fontId="57" fillId="3" borderId="0" xfId="0" applyFont="1" applyFill="1" applyAlignment="1">
      <alignment horizontal="center"/>
    </xf>
    <xf numFmtId="0" fontId="57" fillId="3" borderId="7" xfId="0" applyFont="1" applyFill="1" applyBorder="1" applyAlignment="1">
      <alignment horizontal="center"/>
    </xf>
    <xf numFmtId="0" fontId="18" fillId="3" borderId="144" xfId="0" applyFont="1" applyFill="1" applyBorder="1" applyAlignment="1">
      <alignment horizontal="left" vertical="top" wrapText="1"/>
    </xf>
    <xf numFmtId="0" fontId="22" fillId="3" borderId="144" xfId="0" applyFont="1" applyFill="1" applyBorder="1" applyAlignment="1">
      <alignment horizontal="left" vertical="top" wrapText="1"/>
    </xf>
    <xf numFmtId="0" fontId="111" fillId="3" borderId="0" xfId="1" applyFont="1" applyFill="1" applyBorder="1" applyAlignment="1">
      <alignment horizontal="left" vertical="top" wrapText="1"/>
    </xf>
    <xf numFmtId="0" fontId="111" fillId="3" borderId="18" xfId="1" applyFont="1" applyFill="1" applyBorder="1" applyAlignment="1">
      <alignment horizontal="left" vertical="top" wrapText="1"/>
    </xf>
    <xf numFmtId="0" fontId="112" fillId="3" borderId="18" xfId="1" applyFont="1" applyFill="1" applyBorder="1" applyAlignment="1">
      <alignment horizontal="left" vertical="top" wrapText="1"/>
    </xf>
    <xf numFmtId="0" fontId="23" fillId="3" borderId="18" xfId="0" applyFont="1" applyFill="1" applyBorder="1" applyAlignment="1">
      <alignment horizontal="center" textRotation="90"/>
    </xf>
    <xf numFmtId="0" fontId="23" fillId="3" borderId="0" xfId="0" applyFont="1" applyFill="1" applyBorder="1" applyAlignment="1">
      <alignment horizontal="center" textRotation="90"/>
    </xf>
    <xf numFmtId="0" fontId="23" fillId="3" borderId="27" xfId="0" applyFont="1" applyFill="1" applyBorder="1" applyAlignment="1">
      <alignment horizontal="center" textRotation="90"/>
    </xf>
    <xf numFmtId="0" fontId="43" fillId="3" borderId="18" xfId="0" applyFont="1" applyFill="1" applyBorder="1" applyAlignment="1">
      <alignment horizontal="left" vertical="top"/>
    </xf>
    <xf numFmtId="0" fontId="6" fillId="3" borderId="18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57" fillId="3" borderId="87" xfId="0" applyFont="1" applyFill="1" applyBorder="1" applyAlignment="1" applyProtection="1">
      <alignment horizontal="left"/>
      <protection locked="0"/>
    </xf>
    <xf numFmtId="0" fontId="57" fillId="3" borderId="98" xfId="0" applyFont="1" applyFill="1" applyBorder="1" applyAlignment="1" applyProtection="1">
      <alignment horizontal="left"/>
      <protection locked="0"/>
    </xf>
    <xf numFmtId="0" fontId="0" fillId="3" borderId="87" xfId="0" applyFill="1" applyBorder="1" applyAlignment="1">
      <alignment horizontal="left"/>
    </xf>
    <xf numFmtId="0" fontId="5" fillId="17" borderId="148" xfId="0" applyFont="1" applyFill="1" applyBorder="1" applyAlignment="1">
      <alignment horizontal="center" vertical="center"/>
    </xf>
    <xf numFmtId="0" fontId="5" fillId="17" borderId="121" xfId="0" applyFont="1" applyFill="1" applyBorder="1" applyAlignment="1">
      <alignment horizontal="center" vertical="center"/>
    </xf>
    <xf numFmtId="0" fontId="5" fillId="17" borderId="60" xfId="0" applyFont="1" applyFill="1" applyBorder="1" applyAlignment="1">
      <alignment horizontal="center" vertical="center"/>
    </xf>
    <xf numFmtId="0" fontId="5" fillId="17" borderId="0" xfId="0" applyFont="1" applyFill="1" applyBorder="1" applyAlignment="1">
      <alignment horizontal="center" vertical="center"/>
    </xf>
    <xf numFmtId="0" fontId="107" fillId="3" borderId="121" xfId="0" applyFont="1" applyFill="1" applyBorder="1" applyAlignment="1">
      <alignment horizontal="left" vertical="top" wrapText="1"/>
    </xf>
    <xf numFmtId="0" fontId="107" fillId="3" borderId="149" xfId="0" applyFont="1" applyFill="1" applyBorder="1" applyAlignment="1">
      <alignment horizontal="left" vertical="top" wrapText="1"/>
    </xf>
    <xf numFmtId="0" fontId="107" fillId="3" borderId="0" xfId="0" applyFont="1" applyFill="1" applyBorder="1" applyAlignment="1">
      <alignment horizontal="left" vertical="top" wrapText="1"/>
    </xf>
    <xf numFmtId="0" fontId="107" fillId="3" borderId="51" xfId="0" applyFont="1" applyFill="1" applyBorder="1" applyAlignment="1">
      <alignment horizontal="left" vertical="top" wrapText="1"/>
    </xf>
    <xf numFmtId="0" fontId="60" fillId="3" borderId="0" xfId="0" applyFont="1" applyFill="1" applyAlignment="1">
      <alignment horizontal="center"/>
    </xf>
    <xf numFmtId="0" fontId="57" fillId="3" borderId="0" xfId="0" applyFont="1" applyFill="1" applyBorder="1" applyAlignment="1" applyProtection="1">
      <alignment horizontal="center"/>
      <protection locked="0"/>
    </xf>
    <xf numFmtId="0" fontId="57" fillId="3" borderId="7" xfId="0" applyFont="1" applyFill="1" applyBorder="1" applyAlignment="1" applyProtection="1">
      <alignment horizontal="center"/>
      <protection locked="0"/>
    </xf>
    <xf numFmtId="0" fontId="7" fillId="0" borderId="84" xfId="0" applyFont="1" applyBorder="1" applyAlignment="1">
      <alignment horizontal="center" vertical="center" wrapText="1"/>
    </xf>
    <xf numFmtId="0" fontId="7" fillId="0" borderId="85" xfId="0" applyFont="1" applyBorder="1" applyAlignment="1">
      <alignment horizontal="center" vertical="center" wrapText="1"/>
    </xf>
    <xf numFmtId="0" fontId="7" fillId="0" borderId="88" xfId="0" applyFont="1" applyBorder="1" applyAlignment="1">
      <alignment horizontal="center" vertical="center" wrapText="1"/>
    </xf>
    <xf numFmtId="0" fontId="7" fillId="0" borderId="8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87" xfId="0" applyFont="1" applyBorder="1" applyAlignment="1">
      <alignment horizontal="center" vertical="center" wrapText="1"/>
    </xf>
    <xf numFmtId="0" fontId="7" fillId="0" borderId="89" xfId="0" applyFont="1" applyBorder="1" applyAlignment="1">
      <alignment horizontal="center" vertical="center" wrapText="1"/>
    </xf>
    <xf numFmtId="0" fontId="7" fillId="0" borderId="90" xfId="0" applyFont="1" applyBorder="1" applyAlignment="1">
      <alignment horizontal="center" vertical="center" wrapText="1"/>
    </xf>
    <xf numFmtId="0" fontId="7" fillId="0" borderId="91" xfId="0" applyFont="1" applyBorder="1" applyAlignment="1">
      <alignment horizontal="center" vertical="center" wrapText="1"/>
    </xf>
    <xf numFmtId="0" fontId="57" fillId="2" borderId="47" xfId="0" applyFont="1" applyFill="1" applyBorder="1" applyAlignment="1" applyProtection="1">
      <alignment horizontal="center" vertical="center"/>
      <protection locked="0"/>
    </xf>
    <xf numFmtId="0" fontId="57" fillId="2" borderId="46" xfId="0" applyFont="1" applyFill="1" applyBorder="1" applyAlignment="1" applyProtection="1">
      <alignment horizontal="center" vertical="center"/>
      <protection locked="0"/>
    </xf>
    <xf numFmtId="0" fontId="57" fillId="2" borderId="49" xfId="0" applyFont="1" applyFill="1" applyBorder="1" applyAlignment="1" applyProtection="1">
      <alignment horizontal="center" vertical="center"/>
      <protection locked="0"/>
    </xf>
    <xf numFmtId="0" fontId="57" fillId="2" borderId="48" xfId="0" applyFont="1" applyFill="1" applyBorder="1" applyAlignment="1" applyProtection="1">
      <alignment horizontal="center" vertical="center"/>
      <protection locked="0"/>
    </xf>
    <xf numFmtId="0" fontId="6" fillId="3" borderId="0" xfId="0" applyFont="1" applyFill="1" applyBorder="1" applyAlignment="1">
      <alignment horizontal="center" vertical="top"/>
    </xf>
    <xf numFmtId="0" fontId="4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 vertical="center" wrapText="1"/>
    </xf>
    <xf numFmtId="0" fontId="5" fillId="6" borderId="32" xfId="0" applyFont="1" applyFill="1" applyBorder="1" applyAlignment="1">
      <alignment horizontal="center" vertical="center"/>
    </xf>
    <xf numFmtId="0" fontId="5" fillId="6" borderId="33" xfId="0" applyFont="1" applyFill="1" applyBorder="1" applyAlignment="1">
      <alignment horizontal="center" vertical="center"/>
    </xf>
    <xf numFmtId="0" fontId="5" fillId="6" borderId="35" xfId="0" applyFont="1" applyFill="1" applyBorder="1" applyAlignment="1">
      <alignment horizontal="center" vertical="center"/>
    </xf>
    <xf numFmtId="0" fontId="5" fillId="6" borderId="0" xfId="0" applyFont="1" applyFill="1" applyBorder="1" applyAlignment="1">
      <alignment horizontal="center" vertical="center"/>
    </xf>
    <xf numFmtId="0" fontId="5" fillId="6" borderId="37" xfId="0" applyFont="1" applyFill="1" applyBorder="1" applyAlignment="1">
      <alignment horizontal="center" vertical="center"/>
    </xf>
    <xf numFmtId="0" fontId="5" fillId="6" borderId="38" xfId="0" applyFont="1" applyFill="1" applyBorder="1" applyAlignment="1">
      <alignment horizontal="center" vertical="center"/>
    </xf>
    <xf numFmtId="0" fontId="0" fillId="3" borderId="33" xfId="0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3" borderId="38" xfId="0" applyFill="1" applyBorder="1" applyAlignment="1">
      <alignment horizontal="center" vertical="center" wrapText="1"/>
    </xf>
    <xf numFmtId="0" fontId="0" fillId="3" borderId="29" xfId="0" applyFill="1" applyBorder="1" applyAlignment="1">
      <alignment horizontal="center"/>
    </xf>
    <xf numFmtId="0" fontId="0" fillId="3" borderId="30" xfId="0" applyFill="1" applyBorder="1" applyAlignment="1">
      <alignment horizontal="center"/>
    </xf>
    <xf numFmtId="0" fontId="0" fillId="3" borderId="31" xfId="0" applyFill="1" applyBorder="1" applyAlignment="1">
      <alignment horizontal="center"/>
    </xf>
    <xf numFmtId="0" fontId="0" fillId="3" borderId="33" xfId="0" applyFill="1" applyBorder="1" applyAlignment="1">
      <alignment horizontal="center" vertical="center"/>
    </xf>
    <xf numFmtId="0" fontId="0" fillId="3" borderId="34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36" xfId="0" applyFill="1" applyBorder="1" applyAlignment="1">
      <alignment horizontal="center" vertical="center"/>
    </xf>
    <xf numFmtId="0" fontId="0" fillId="3" borderId="38" xfId="0" applyFill="1" applyBorder="1" applyAlignment="1">
      <alignment horizontal="center" vertical="center"/>
    </xf>
    <xf numFmtId="0" fontId="0" fillId="3" borderId="39" xfId="0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/>
    </xf>
    <xf numFmtId="0" fontId="6" fillId="3" borderId="13" xfId="0" applyFont="1" applyFill="1" applyBorder="1" applyAlignment="1">
      <alignment horizontal="left"/>
    </xf>
    <xf numFmtId="0" fontId="57" fillId="3" borderId="112" xfId="0" applyFont="1" applyFill="1" applyBorder="1" applyAlignment="1" applyProtection="1">
      <alignment horizontal="left"/>
      <protection locked="0"/>
    </xf>
    <xf numFmtId="0" fontId="57" fillId="3" borderId="97" xfId="0" applyFont="1" applyFill="1" applyBorder="1" applyAlignment="1" applyProtection="1">
      <alignment horizontal="left"/>
      <protection locked="0"/>
    </xf>
    <xf numFmtId="0" fontId="20" fillId="3" borderId="102" xfId="0" applyFont="1" applyFill="1" applyBorder="1" applyAlignment="1">
      <alignment horizontal="right" vertical="center" wrapText="1"/>
    </xf>
    <xf numFmtId="0" fontId="20" fillId="3" borderId="103" xfId="0" applyFont="1" applyFill="1" applyBorder="1" applyAlignment="1">
      <alignment horizontal="right" vertical="center" wrapText="1"/>
    </xf>
    <xf numFmtId="0" fontId="20" fillId="3" borderId="0" xfId="0" applyFont="1" applyFill="1" applyBorder="1" applyAlignment="1">
      <alignment horizontal="right" vertical="center" wrapText="1"/>
    </xf>
    <xf numFmtId="0" fontId="20" fillId="3" borderId="105" xfId="0" applyFont="1" applyFill="1" applyBorder="1" applyAlignment="1">
      <alignment horizontal="right" vertical="center" wrapText="1"/>
    </xf>
    <xf numFmtId="0" fontId="20" fillId="3" borderId="107" xfId="0" applyFont="1" applyFill="1" applyBorder="1" applyAlignment="1">
      <alignment horizontal="right" vertical="center" wrapText="1"/>
    </xf>
    <xf numFmtId="0" fontId="20" fillId="3" borderId="108" xfId="0" applyFont="1" applyFill="1" applyBorder="1" applyAlignment="1">
      <alignment horizontal="right" vertical="center" wrapText="1"/>
    </xf>
    <xf numFmtId="0" fontId="6" fillId="3" borderId="102" xfId="0" applyFont="1" applyFill="1" applyBorder="1" applyAlignment="1">
      <alignment horizontal="center" vertical="center" wrapText="1"/>
    </xf>
    <xf numFmtId="0" fontId="6" fillId="3" borderId="107" xfId="0" applyFont="1" applyFill="1" applyBorder="1" applyAlignment="1">
      <alignment horizontal="center" vertical="center" wrapText="1"/>
    </xf>
    <xf numFmtId="0" fontId="5" fillId="10" borderId="101" xfId="0" applyFont="1" applyFill="1" applyBorder="1" applyAlignment="1">
      <alignment horizontal="center" vertical="center"/>
    </xf>
    <xf numFmtId="0" fontId="5" fillId="10" borderId="102" xfId="0" applyFont="1" applyFill="1" applyBorder="1" applyAlignment="1">
      <alignment horizontal="center" vertical="center"/>
    </xf>
    <xf numFmtId="0" fontId="5" fillId="10" borderId="104" xfId="0" applyFont="1" applyFill="1" applyBorder="1" applyAlignment="1">
      <alignment horizontal="center" vertical="center"/>
    </xf>
    <xf numFmtId="0" fontId="5" fillId="10" borderId="0" xfId="0" applyFont="1" applyFill="1" applyBorder="1" applyAlignment="1">
      <alignment horizontal="center" vertical="center"/>
    </xf>
    <xf numFmtId="0" fontId="5" fillId="10" borderId="106" xfId="0" applyFont="1" applyFill="1" applyBorder="1" applyAlignment="1">
      <alignment horizontal="center" vertical="center"/>
    </xf>
    <xf numFmtId="0" fontId="5" fillId="10" borderId="107" xfId="0" applyFont="1" applyFill="1" applyBorder="1" applyAlignment="1">
      <alignment horizontal="center" vertical="center"/>
    </xf>
    <xf numFmtId="0" fontId="55" fillId="3" borderId="102" xfId="0" applyFont="1" applyFill="1" applyBorder="1" applyAlignment="1">
      <alignment horizontal="left" vertical="center"/>
    </xf>
    <xf numFmtId="0" fontId="55" fillId="3" borderId="0" xfId="0" applyFont="1" applyFill="1" applyBorder="1" applyAlignment="1">
      <alignment horizontal="left" vertical="center"/>
    </xf>
    <xf numFmtId="0" fontId="22" fillId="3" borderId="109" xfId="0" applyFont="1" applyFill="1" applyBorder="1" applyAlignment="1">
      <alignment horizontal="center" vertical="center" wrapText="1"/>
    </xf>
    <xf numFmtId="0" fontId="22" fillId="3" borderId="110" xfId="0" applyFont="1" applyFill="1" applyBorder="1" applyAlignment="1">
      <alignment horizontal="center" vertical="center" wrapText="1"/>
    </xf>
    <xf numFmtId="0" fontId="22" fillId="3" borderId="111" xfId="0" applyFont="1" applyFill="1" applyBorder="1" applyAlignment="1">
      <alignment horizontal="center" vertical="center" wrapText="1"/>
    </xf>
    <xf numFmtId="0" fontId="58" fillId="3" borderId="116" xfId="0" applyFont="1" applyFill="1" applyBorder="1" applyAlignment="1" applyProtection="1">
      <alignment horizontal="center" vertical="center" wrapText="1"/>
      <protection locked="0"/>
    </xf>
    <xf numFmtId="0" fontId="58" fillId="3" borderId="117" xfId="0" applyFont="1" applyFill="1" applyBorder="1" applyAlignment="1" applyProtection="1">
      <alignment horizontal="center" vertical="center" wrapText="1"/>
      <protection locked="0"/>
    </xf>
    <xf numFmtId="0" fontId="68" fillId="3" borderId="0" xfId="0" applyFont="1" applyFill="1" applyBorder="1" applyAlignment="1">
      <alignment horizontal="center" vertical="center" wrapText="1"/>
    </xf>
    <xf numFmtId="0" fontId="68" fillId="3" borderId="63" xfId="0" applyFont="1" applyFill="1" applyBorder="1" applyAlignment="1">
      <alignment horizontal="center" vertical="center" wrapText="1"/>
    </xf>
    <xf numFmtId="0" fontId="98" fillId="3" borderId="67" xfId="0" applyFont="1" applyFill="1" applyBorder="1" applyAlignment="1">
      <alignment horizontal="center" vertical="center" wrapText="1"/>
    </xf>
    <xf numFmtId="0" fontId="57" fillId="3" borderId="46" xfId="0" applyFont="1" applyFill="1" applyBorder="1" applyAlignment="1" applyProtection="1">
      <alignment horizontal="center" vertical="center"/>
      <protection locked="0"/>
    </xf>
    <xf numFmtId="0" fontId="57" fillId="3" borderId="48" xfId="0" applyFont="1" applyFill="1" applyBorder="1" applyAlignment="1" applyProtection="1">
      <alignment horizontal="center" vertical="center"/>
      <protection locked="0"/>
    </xf>
    <xf numFmtId="0" fontId="0" fillId="3" borderId="95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0" fontId="0" fillId="3" borderId="126" xfId="0" applyFont="1" applyFill="1" applyBorder="1" applyAlignment="1">
      <alignment horizontal="center"/>
    </xf>
    <xf numFmtId="0" fontId="0" fillId="3" borderId="52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0" fillId="3" borderId="127" xfId="0" applyFont="1" applyFill="1" applyBorder="1" applyAlignment="1">
      <alignment horizontal="center"/>
    </xf>
    <xf numFmtId="0" fontId="0" fillId="3" borderId="99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66" xfId="0" applyFill="1" applyBorder="1" applyAlignment="1">
      <alignment horizontal="center" vertical="center"/>
    </xf>
    <xf numFmtId="0" fontId="0" fillId="3" borderId="100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7" xfId="0" applyFill="1" applyBorder="1" applyAlignment="1">
      <alignment horizontal="center" vertical="center"/>
    </xf>
    <xf numFmtId="0" fontId="0" fillId="3" borderId="54" xfId="0" applyFill="1" applyBorder="1" applyAlignment="1">
      <alignment horizontal="center" vertical="center"/>
    </xf>
    <xf numFmtId="0" fontId="0" fillId="3" borderId="55" xfId="0" applyFill="1" applyBorder="1" applyAlignment="1">
      <alignment horizontal="center" vertical="center"/>
    </xf>
    <xf numFmtId="0" fontId="0" fillId="3" borderId="56" xfId="0" applyFill="1" applyBorder="1" applyAlignment="1">
      <alignment horizontal="center" vertical="center"/>
    </xf>
    <xf numFmtId="0" fontId="0" fillId="3" borderId="57" xfId="0" applyFill="1" applyBorder="1" applyAlignment="1">
      <alignment horizontal="center" vertical="center"/>
    </xf>
    <xf numFmtId="0" fontId="0" fillId="3" borderId="58" xfId="0" applyFill="1" applyBorder="1" applyAlignment="1">
      <alignment horizontal="center" vertical="center"/>
    </xf>
    <xf numFmtId="0" fontId="0" fillId="3" borderId="59" xfId="0" applyFill="1" applyBorder="1" applyAlignment="1">
      <alignment horizontal="center" vertical="center"/>
    </xf>
    <xf numFmtId="0" fontId="68" fillId="3" borderId="152" xfId="0" applyFont="1" applyFill="1" applyBorder="1" applyAlignment="1">
      <alignment horizontal="center" vertical="center" wrapText="1"/>
    </xf>
    <xf numFmtId="0" fontId="15" fillId="3" borderId="62" xfId="0" applyFont="1" applyFill="1" applyBorder="1" applyAlignment="1">
      <alignment horizontal="center" textRotation="90"/>
    </xf>
    <xf numFmtId="0" fontId="15" fillId="3" borderId="6" xfId="0" applyFont="1" applyFill="1" applyBorder="1" applyAlignment="1">
      <alignment horizontal="center" textRotation="90"/>
    </xf>
    <xf numFmtId="0" fontId="15" fillId="3" borderId="60" xfId="0" applyFont="1" applyFill="1" applyBorder="1" applyAlignment="1">
      <alignment horizontal="center" textRotation="90"/>
    </xf>
    <xf numFmtId="0" fontId="15" fillId="3" borderId="51" xfId="0" applyFont="1" applyFill="1" applyBorder="1" applyAlignment="1">
      <alignment horizontal="center" textRotation="90"/>
    </xf>
    <xf numFmtId="0" fontId="15" fillId="3" borderId="61" xfId="0" applyFont="1" applyFill="1" applyBorder="1" applyAlignment="1">
      <alignment horizontal="center" textRotation="90"/>
    </xf>
    <xf numFmtId="0" fontId="15" fillId="3" borderId="53" xfId="0" applyFont="1" applyFill="1" applyBorder="1" applyAlignment="1">
      <alignment horizontal="center" textRotation="90"/>
    </xf>
    <xf numFmtId="0" fontId="54" fillId="3" borderId="113" xfId="0" applyFont="1" applyFill="1" applyBorder="1" applyAlignment="1">
      <alignment horizontal="center" textRotation="90"/>
    </xf>
    <xf numFmtId="0" fontId="2" fillId="3" borderId="61" xfId="0" applyFont="1" applyFill="1" applyBorder="1" applyAlignment="1">
      <alignment horizontal="left"/>
    </xf>
    <xf numFmtId="0" fontId="2" fillId="3" borderId="5" xfId="0" applyFont="1" applyFill="1" applyBorder="1" applyAlignment="1">
      <alignment horizontal="left"/>
    </xf>
    <xf numFmtId="0" fontId="2" fillId="3" borderId="67" xfId="0" applyFont="1" applyFill="1" applyBorder="1" applyAlignment="1">
      <alignment horizontal="left"/>
    </xf>
    <xf numFmtId="0" fontId="2" fillId="3" borderId="95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66" xfId="0" applyFont="1" applyFill="1" applyBorder="1" applyAlignment="1">
      <alignment horizontal="center" vertical="center"/>
    </xf>
    <xf numFmtId="0" fontId="2" fillId="3" borderId="52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7" xfId="0" applyFont="1" applyFill="1" applyBorder="1" applyAlignment="1">
      <alignment horizontal="center" vertical="center"/>
    </xf>
    <xf numFmtId="0" fontId="2" fillId="3" borderId="95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126" xfId="0" applyFont="1" applyFill="1" applyBorder="1" applyAlignment="1">
      <alignment horizontal="center"/>
    </xf>
    <xf numFmtId="0" fontId="2" fillId="3" borderId="52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127" xfId="0" applyFont="1" applyFill="1" applyBorder="1" applyAlignment="1">
      <alignment horizontal="center"/>
    </xf>
    <xf numFmtId="0" fontId="34" fillId="3" borderId="79" xfId="0" applyFont="1" applyFill="1" applyBorder="1" applyAlignment="1">
      <alignment horizontal="left"/>
    </xf>
    <xf numFmtId="0" fontId="34" fillId="3" borderId="0" xfId="0" applyFont="1" applyFill="1" applyBorder="1" applyAlignment="1">
      <alignment horizontal="left"/>
    </xf>
    <xf numFmtId="0" fontId="34" fillId="3" borderId="80" xfId="0" applyFont="1" applyFill="1" applyBorder="1" applyAlignment="1">
      <alignment horizontal="left"/>
    </xf>
    <xf numFmtId="0" fontId="34" fillId="3" borderId="81" xfId="0" applyFont="1" applyFill="1" applyBorder="1" applyAlignment="1">
      <alignment horizontal="left"/>
    </xf>
    <xf numFmtId="0" fontId="34" fillId="3" borderId="82" xfId="0" applyFont="1" applyFill="1" applyBorder="1" applyAlignment="1">
      <alignment horizontal="left"/>
    </xf>
    <xf numFmtId="0" fontId="34" fillId="3" borderId="83" xfId="0" applyFont="1" applyFill="1" applyBorder="1" applyAlignment="1">
      <alignment horizontal="left"/>
    </xf>
    <xf numFmtId="0" fontId="0" fillId="3" borderId="8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6" fillId="3" borderId="12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left" vertical="center"/>
    </xf>
    <xf numFmtId="0" fontId="71" fillId="3" borderId="0" xfId="0" applyFont="1" applyFill="1" applyBorder="1" applyAlignment="1">
      <alignment horizontal="center"/>
    </xf>
    <xf numFmtId="0" fontId="57" fillId="3" borderId="94" xfId="0" applyFont="1" applyFill="1" applyBorder="1" applyAlignment="1" applyProtection="1">
      <alignment horizontal="left"/>
      <protection locked="0"/>
    </xf>
    <xf numFmtId="0" fontId="57" fillId="3" borderId="17" xfId="0" applyFont="1" applyFill="1" applyBorder="1" applyAlignment="1" applyProtection="1">
      <alignment horizontal="left"/>
      <protection locked="0"/>
    </xf>
    <xf numFmtId="0" fontId="17" fillId="3" borderId="151" xfId="0" applyFont="1" applyFill="1" applyBorder="1" applyAlignment="1">
      <alignment horizontal="center" textRotation="90"/>
    </xf>
    <xf numFmtId="0" fontId="17" fillId="3" borderId="51" xfId="0" applyFont="1" applyFill="1" applyBorder="1" applyAlignment="1">
      <alignment horizontal="center" textRotation="90"/>
    </xf>
    <xf numFmtId="0" fontId="17" fillId="3" borderId="100" xfId="0" applyFont="1" applyFill="1" applyBorder="1" applyAlignment="1">
      <alignment horizontal="center" textRotation="90"/>
    </xf>
    <xf numFmtId="0" fontId="17" fillId="3" borderId="53" xfId="0" applyFont="1" applyFill="1" applyBorder="1" applyAlignment="1">
      <alignment horizontal="center" textRotation="90"/>
    </xf>
    <xf numFmtId="0" fontId="57" fillId="3" borderId="47" xfId="0" applyFont="1" applyFill="1" applyBorder="1" applyAlignment="1" applyProtection="1">
      <alignment horizontal="center" vertical="center"/>
      <protection locked="0"/>
    </xf>
    <xf numFmtId="0" fontId="57" fillId="3" borderId="49" xfId="0" applyFont="1" applyFill="1" applyBorder="1" applyAlignment="1" applyProtection="1">
      <alignment horizontal="center" vertical="center"/>
      <protection locked="0"/>
    </xf>
    <xf numFmtId="0" fontId="17" fillId="3" borderId="95" xfId="0" applyFont="1" applyFill="1" applyBorder="1" applyAlignment="1">
      <alignment horizontal="center" textRotation="90"/>
    </xf>
    <xf numFmtId="0" fontId="17" fillId="3" borderId="6" xfId="0" applyFont="1" applyFill="1" applyBorder="1" applyAlignment="1">
      <alignment horizontal="center" textRotation="90"/>
    </xf>
    <xf numFmtId="0" fontId="17" fillId="3" borderId="50" xfId="0" applyFont="1" applyFill="1" applyBorder="1" applyAlignment="1">
      <alignment horizontal="center" textRotation="90"/>
    </xf>
    <xf numFmtId="0" fontId="17" fillId="3" borderId="52" xfId="0" applyFont="1" applyFill="1" applyBorder="1" applyAlignment="1">
      <alignment horizontal="center" textRotation="90"/>
    </xf>
    <xf numFmtId="0" fontId="16" fillId="3" borderId="44" xfId="0" applyFont="1" applyFill="1" applyBorder="1" applyAlignment="1">
      <alignment horizontal="center" textRotation="90"/>
    </xf>
    <xf numFmtId="0" fontId="16" fillId="3" borderId="42" xfId="0" applyFont="1" applyFill="1" applyBorder="1" applyAlignment="1">
      <alignment horizontal="center" textRotation="90"/>
    </xf>
    <xf numFmtId="0" fontId="16" fillId="3" borderId="43" xfId="0" applyFont="1" applyFill="1" applyBorder="1" applyAlignment="1">
      <alignment horizontal="center" textRotation="90"/>
    </xf>
    <xf numFmtId="0" fontId="0" fillId="3" borderId="0" xfId="0" applyFill="1" applyBorder="1" applyAlignment="1"/>
    <xf numFmtId="0" fontId="0" fillId="3" borderId="0" xfId="0" applyFill="1" applyBorder="1" applyAlignment="1">
      <alignment horizontal="right"/>
    </xf>
    <xf numFmtId="0" fontId="22" fillId="3" borderId="70" xfId="0" applyFont="1" applyFill="1" applyBorder="1" applyAlignment="1">
      <alignment horizontal="right" vertical="center" wrapText="1"/>
    </xf>
    <xf numFmtId="0" fontId="22" fillId="3" borderId="0" xfId="0" applyFont="1" applyFill="1" applyBorder="1" applyAlignment="1">
      <alignment horizontal="right" vertical="center" wrapText="1"/>
    </xf>
    <xf numFmtId="0" fontId="2" fillId="3" borderId="62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2" fillId="3" borderId="60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horizontal="left" vertical="center" wrapText="1"/>
    </xf>
    <xf numFmtId="0" fontId="1" fillId="3" borderId="63" xfId="0" applyFont="1" applyFill="1" applyBorder="1" applyAlignment="1">
      <alignment horizontal="left" vertical="center" wrapText="1"/>
    </xf>
    <xf numFmtId="0" fontId="51" fillId="3" borderId="0" xfId="0" applyFont="1" applyFill="1" applyBorder="1" applyAlignment="1">
      <alignment horizontal="right" wrapText="1"/>
    </xf>
    <xf numFmtId="0" fontId="51" fillId="3" borderId="63" xfId="0" applyFont="1" applyFill="1" applyBorder="1" applyAlignment="1">
      <alignment horizontal="right" wrapText="1"/>
    </xf>
    <xf numFmtId="0" fontId="51" fillId="3" borderId="5" xfId="0" applyFont="1" applyFill="1" applyBorder="1" applyAlignment="1">
      <alignment horizontal="right" wrapText="1"/>
    </xf>
    <xf numFmtId="0" fontId="51" fillId="3" borderId="67" xfId="0" applyFont="1" applyFill="1" applyBorder="1" applyAlignment="1">
      <alignment horizontal="right" wrapText="1"/>
    </xf>
    <xf numFmtId="0" fontId="0" fillId="3" borderId="13" xfId="0" applyFill="1" applyBorder="1" applyAlignment="1">
      <alignment horizontal="left"/>
    </xf>
    <xf numFmtId="0" fontId="10" fillId="3" borderId="0" xfId="0" applyFont="1" applyFill="1" applyBorder="1" applyAlignment="1">
      <alignment horizontal="center"/>
    </xf>
    <xf numFmtId="0" fontId="10" fillId="3" borderId="13" xfId="0" applyFont="1" applyFill="1" applyBorder="1" applyAlignment="1">
      <alignment horizontal="center"/>
    </xf>
    <xf numFmtId="0" fontId="108" fillId="3" borderId="0" xfId="0" applyFont="1" applyFill="1" applyBorder="1" applyAlignment="1">
      <alignment horizontal="center" vertical="top"/>
    </xf>
    <xf numFmtId="0" fontId="61" fillId="3" borderId="62" xfId="0" applyFont="1" applyFill="1" applyBorder="1" applyAlignment="1">
      <alignment horizontal="left"/>
    </xf>
    <xf numFmtId="0" fontId="61" fillId="3" borderId="3" xfId="0" applyFont="1" applyFill="1" applyBorder="1" applyAlignment="1">
      <alignment horizontal="left"/>
    </xf>
    <xf numFmtId="0" fontId="61" fillId="3" borderId="66" xfId="0" applyFont="1" applyFill="1" applyBorder="1" applyAlignment="1">
      <alignment horizontal="left"/>
    </xf>
    <xf numFmtId="0" fontId="61" fillId="3" borderId="61" xfId="0" applyFont="1" applyFill="1" applyBorder="1" applyAlignment="1">
      <alignment horizontal="left"/>
    </xf>
    <xf numFmtId="0" fontId="61" fillId="3" borderId="5" xfId="0" applyFont="1" applyFill="1" applyBorder="1" applyAlignment="1">
      <alignment horizontal="left"/>
    </xf>
    <xf numFmtId="0" fontId="61" fillId="3" borderId="67" xfId="0" applyFont="1" applyFill="1" applyBorder="1" applyAlignment="1">
      <alignment horizontal="left"/>
    </xf>
    <xf numFmtId="0" fontId="113" fillId="3" borderId="0" xfId="0" applyFont="1" applyFill="1" applyBorder="1" applyAlignment="1">
      <alignment horizontal="right" wrapText="1"/>
    </xf>
    <xf numFmtId="0" fontId="113" fillId="3" borderId="63" xfId="0" applyFont="1" applyFill="1" applyBorder="1" applyAlignment="1">
      <alignment horizontal="right" wrapText="1"/>
    </xf>
    <xf numFmtId="0" fontId="113" fillId="3" borderId="5" xfId="0" applyFont="1" applyFill="1" applyBorder="1" applyAlignment="1">
      <alignment horizontal="right" wrapText="1"/>
    </xf>
    <xf numFmtId="0" fontId="113" fillId="3" borderId="67" xfId="0" applyFont="1" applyFill="1" applyBorder="1" applyAlignment="1">
      <alignment horizontal="right" wrapText="1"/>
    </xf>
    <xf numFmtId="0" fontId="19" fillId="3" borderId="50" xfId="0" applyFont="1" applyFill="1" applyBorder="1" applyAlignment="1">
      <alignment horizontal="center" textRotation="90"/>
    </xf>
    <xf numFmtId="0" fontId="19" fillId="3" borderId="51" xfId="0" applyFont="1" applyFill="1" applyBorder="1" applyAlignment="1">
      <alignment horizontal="center" textRotation="90"/>
    </xf>
    <xf numFmtId="0" fontId="19" fillId="3" borderId="52" xfId="0" applyFont="1" applyFill="1" applyBorder="1" applyAlignment="1">
      <alignment horizontal="center" textRotation="90"/>
    </xf>
    <xf numFmtId="0" fontId="19" fillId="3" borderId="53" xfId="0" applyFont="1" applyFill="1" applyBorder="1" applyAlignment="1">
      <alignment horizontal="center" textRotation="90"/>
    </xf>
    <xf numFmtId="0" fontId="15" fillId="3" borderId="44" xfId="0" applyFont="1" applyFill="1" applyBorder="1" applyAlignment="1">
      <alignment horizontal="center" textRotation="90"/>
    </xf>
    <xf numFmtId="0" fontId="15" fillId="3" borderId="42" xfId="0" applyFont="1" applyFill="1" applyBorder="1" applyAlignment="1">
      <alignment horizontal="center" textRotation="90"/>
    </xf>
    <xf numFmtId="0" fontId="15" fillId="3" borderId="43" xfId="0" applyFont="1" applyFill="1" applyBorder="1" applyAlignment="1">
      <alignment horizontal="center" textRotation="90"/>
    </xf>
    <xf numFmtId="0" fontId="0" fillId="3" borderId="12" xfId="0" applyFill="1" applyBorder="1" applyAlignment="1">
      <alignment horizontal="left"/>
    </xf>
    <xf numFmtId="0" fontId="0" fillId="3" borderId="12" xfId="0" applyFill="1" applyBorder="1" applyAlignment="1">
      <alignment horizontal="center"/>
    </xf>
    <xf numFmtId="0" fontId="6" fillId="3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3" borderId="13" xfId="0" quotePrefix="1" applyFont="1" applyFill="1" applyBorder="1" applyAlignment="1">
      <alignment horizontal="center"/>
    </xf>
    <xf numFmtId="0" fontId="20" fillId="3" borderId="12" xfId="0" applyFont="1" applyFill="1" applyBorder="1" applyAlignment="1">
      <alignment horizontal="left" vertical="center" wrapText="1"/>
    </xf>
    <xf numFmtId="0" fontId="20" fillId="3" borderId="0" xfId="0" applyFont="1" applyFill="1" applyBorder="1" applyAlignment="1">
      <alignment horizontal="left" vertical="center" wrapText="1"/>
    </xf>
    <xf numFmtId="0" fontId="20" fillId="3" borderId="14" xfId="0" applyFont="1" applyFill="1" applyBorder="1" applyAlignment="1">
      <alignment horizontal="left" vertical="center" wrapText="1"/>
    </xf>
    <xf numFmtId="0" fontId="20" fillId="3" borderId="15" xfId="0" applyFont="1" applyFill="1" applyBorder="1" applyAlignment="1">
      <alignment horizontal="left" vertical="center" wrapText="1"/>
    </xf>
    <xf numFmtId="0" fontId="5" fillId="8" borderId="77" xfId="0" applyFont="1" applyFill="1" applyBorder="1" applyAlignment="1">
      <alignment horizontal="center" vertical="center"/>
    </xf>
    <xf numFmtId="0" fontId="5" fillId="8" borderId="78" xfId="0" applyFont="1" applyFill="1" applyBorder="1" applyAlignment="1">
      <alignment horizontal="center" vertical="center"/>
    </xf>
    <xf numFmtId="0" fontId="5" fillId="8" borderId="79" xfId="0" applyFont="1" applyFill="1" applyBorder="1" applyAlignment="1">
      <alignment horizontal="center" vertical="center"/>
    </xf>
    <xf numFmtId="0" fontId="5" fillId="8" borderId="0" xfId="0" applyFont="1" applyFill="1" applyBorder="1" applyAlignment="1">
      <alignment horizontal="center" vertical="center"/>
    </xf>
    <xf numFmtId="0" fontId="31" fillId="3" borderId="78" xfId="0" applyFont="1" applyFill="1" applyBorder="1" applyAlignment="1">
      <alignment horizontal="center"/>
    </xf>
    <xf numFmtId="0" fontId="31" fillId="3" borderId="0" xfId="0" applyFont="1" applyFill="1" applyBorder="1" applyAlignment="1">
      <alignment horizontal="center"/>
    </xf>
    <xf numFmtId="0" fontId="56" fillId="3" borderId="8" xfId="0" applyFont="1" applyFill="1" applyBorder="1" applyAlignment="1" applyProtection="1">
      <alignment horizontal="left"/>
      <protection locked="0"/>
    </xf>
    <xf numFmtId="0" fontId="22" fillId="3" borderId="78" xfId="0" applyFont="1" applyFill="1" applyBorder="1" applyAlignment="1">
      <alignment horizontal="right" vertical="center" wrapText="1"/>
    </xf>
    <xf numFmtId="0" fontId="57" fillId="3" borderId="121" xfId="0" applyFont="1" applyFill="1" applyBorder="1" applyAlignment="1" applyProtection="1">
      <alignment horizontal="center"/>
      <protection locked="0"/>
    </xf>
    <xf numFmtId="0" fontId="57" fillId="3" borderId="64" xfId="0" applyFont="1" applyFill="1" applyBorder="1" applyAlignment="1" applyProtection="1">
      <alignment horizontal="center"/>
      <protection locked="0"/>
    </xf>
    <xf numFmtId="0" fontId="36" fillId="3" borderId="63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48" fillId="3" borderId="10" xfId="0" applyFont="1" applyFill="1" applyBorder="1" applyAlignment="1">
      <alignment horizontal="left" vertical="center"/>
    </xf>
    <xf numFmtId="0" fontId="48" fillId="3" borderId="11" xfId="0" applyFont="1" applyFill="1" applyBorder="1" applyAlignment="1">
      <alignment horizontal="left" vertical="center"/>
    </xf>
    <xf numFmtId="0" fontId="48" fillId="3" borderId="0" xfId="0" applyFont="1" applyFill="1" applyBorder="1" applyAlignment="1">
      <alignment horizontal="left" vertical="center"/>
    </xf>
    <xf numFmtId="0" fontId="48" fillId="3" borderId="13" xfId="0" applyFont="1" applyFill="1" applyBorder="1" applyAlignment="1">
      <alignment horizontal="left" vertical="center"/>
    </xf>
    <xf numFmtId="0" fontId="5" fillId="5" borderId="19" xfId="0" applyFont="1" applyFill="1" applyBorder="1" applyAlignment="1">
      <alignment horizontal="center" vertical="center"/>
    </xf>
    <xf numFmtId="0" fontId="5" fillId="5" borderId="20" xfId="0" applyFont="1" applyFill="1" applyBorder="1" applyAlignment="1">
      <alignment horizontal="center" vertical="center"/>
    </xf>
    <xf numFmtId="0" fontId="5" fillId="5" borderId="21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0" fontId="116" fillId="0" borderId="20" xfId="0" applyFont="1" applyBorder="1" applyAlignment="1">
      <alignment horizontal="left" vertical="center" wrapText="1"/>
    </xf>
    <xf numFmtId="0" fontId="116" fillId="0" borderId="92" xfId="0" applyFont="1" applyBorder="1" applyAlignment="1">
      <alignment horizontal="left" vertical="center" wrapText="1"/>
    </xf>
    <xf numFmtId="0" fontId="116" fillId="0" borderId="0" xfId="0" applyFont="1" applyBorder="1" applyAlignment="1">
      <alignment horizontal="left" vertical="center" wrapText="1"/>
    </xf>
    <xf numFmtId="0" fontId="116" fillId="0" borderId="22" xfId="0" applyFont="1" applyBorder="1" applyAlignment="1">
      <alignment horizontal="left" vertical="center" wrapText="1"/>
    </xf>
    <xf numFmtId="0" fontId="11" fillId="4" borderId="0" xfId="0" applyFont="1" applyFill="1" applyBorder="1" applyAlignment="1">
      <alignment horizontal="center" vertical="center"/>
    </xf>
    <xf numFmtId="0" fontId="57" fillId="3" borderId="22" xfId="0" applyFont="1" applyFill="1" applyBorder="1" applyAlignment="1" applyProtection="1">
      <alignment horizontal="left"/>
      <protection locked="0"/>
    </xf>
    <xf numFmtId="0" fontId="11" fillId="4" borderId="9" xfId="0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  <xf numFmtId="0" fontId="11" fillId="4" borderId="12" xfId="0" applyFont="1" applyFill="1" applyBorder="1" applyAlignment="1">
      <alignment horizontal="center" vertical="center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7" fillId="3" borderId="21" xfId="0" applyFont="1" applyFill="1" applyBorder="1" applyAlignment="1">
      <alignment horizontal="left"/>
    </xf>
    <xf numFmtId="0" fontId="7" fillId="3" borderId="0" xfId="0" applyFont="1" applyFill="1" applyBorder="1" applyAlignment="1">
      <alignment horizontal="left"/>
    </xf>
    <xf numFmtId="0" fontId="7" fillId="3" borderId="22" xfId="0" applyFont="1" applyFill="1" applyBorder="1" applyAlignment="1">
      <alignment horizontal="left"/>
    </xf>
    <xf numFmtId="0" fontId="7" fillId="3" borderId="23" xfId="0" applyFont="1" applyFill="1" applyBorder="1" applyAlignment="1">
      <alignment horizontal="left"/>
    </xf>
    <xf numFmtId="0" fontId="7" fillId="3" borderId="24" xfId="0" applyFont="1" applyFill="1" applyBorder="1" applyAlignment="1">
      <alignment horizontal="left"/>
    </xf>
    <xf numFmtId="0" fontId="7" fillId="3" borderId="25" xfId="0" applyFont="1" applyFill="1" applyBorder="1" applyAlignment="1">
      <alignment horizontal="left"/>
    </xf>
    <xf numFmtId="0" fontId="0" fillId="3" borderId="0" xfId="0" applyFill="1" applyAlignment="1">
      <alignment horizontal="center"/>
    </xf>
    <xf numFmtId="0" fontId="0" fillId="3" borderId="7" xfId="0" applyFill="1" applyBorder="1" applyAlignment="1">
      <alignment horizontal="center"/>
    </xf>
    <xf numFmtId="0" fontId="32" fillId="3" borderId="0" xfId="0" applyFont="1" applyFill="1" applyBorder="1" applyAlignment="1">
      <alignment horizontal="center" vertical="center"/>
    </xf>
    <xf numFmtId="0" fontId="32" fillId="3" borderId="118" xfId="0" applyFont="1" applyFill="1" applyBorder="1" applyAlignment="1">
      <alignment horizontal="center" vertical="center"/>
    </xf>
    <xf numFmtId="0" fontId="66" fillId="3" borderId="0" xfId="0" quotePrefix="1" applyFont="1" applyFill="1" applyBorder="1" applyAlignment="1">
      <alignment horizontal="center" vertical="center"/>
    </xf>
    <xf numFmtId="0" fontId="66" fillId="3" borderId="0" xfId="0" applyFont="1" applyFill="1" applyBorder="1" applyAlignment="1">
      <alignment horizontal="center" vertical="center"/>
    </xf>
    <xf numFmtId="0" fontId="66" fillId="3" borderId="118" xfId="0" applyFont="1" applyFill="1" applyBorder="1" applyAlignment="1">
      <alignment horizontal="center" vertical="center"/>
    </xf>
    <xf numFmtId="0" fontId="16" fillId="3" borderId="3" xfId="0" applyFont="1" applyFill="1" applyBorder="1" applyAlignment="1">
      <alignment horizontal="center"/>
    </xf>
    <xf numFmtId="0" fontId="16" fillId="3" borderId="118" xfId="0" applyFont="1" applyFill="1" applyBorder="1" applyAlignment="1">
      <alignment horizontal="center"/>
    </xf>
    <xf numFmtId="0" fontId="66" fillId="3" borderId="3" xfId="0" applyFont="1" applyFill="1" applyBorder="1" applyAlignment="1">
      <alignment horizontal="center"/>
    </xf>
    <xf numFmtId="0" fontId="66" fillId="3" borderId="66" xfId="0" applyFont="1" applyFill="1" applyBorder="1" applyAlignment="1">
      <alignment horizontal="center"/>
    </xf>
    <xf numFmtId="0" fontId="66" fillId="3" borderId="118" xfId="0" applyFont="1" applyFill="1" applyBorder="1" applyAlignment="1">
      <alignment horizontal="center"/>
    </xf>
    <xf numFmtId="0" fontId="66" fillId="3" borderId="159" xfId="0" applyFont="1" applyFill="1" applyBorder="1" applyAlignment="1">
      <alignment horizontal="center"/>
    </xf>
    <xf numFmtId="0" fontId="47" fillId="3" borderId="78" xfId="0" applyFont="1" applyFill="1" applyBorder="1" applyAlignment="1">
      <alignment horizontal="center" vertical="center"/>
    </xf>
    <xf numFmtId="0" fontId="47" fillId="3" borderId="0" xfId="0" applyFont="1" applyFill="1" applyBorder="1" applyAlignment="1">
      <alignment horizontal="center" vertical="center"/>
    </xf>
    <xf numFmtId="166" fontId="104" fillId="3" borderId="0" xfId="0" applyNumberFormat="1" applyFont="1" applyFill="1" applyBorder="1" applyAlignment="1">
      <alignment horizontal="left" vertical="center"/>
    </xf>
    <xf numFmtId="0" fontId="5" fillId="7" borderId="69" xfId="0" applyFont="1" applyFill="1" applyBorder="1" applyAlignment="1">
      <alignment horizontal="center" vertical="center"/>
    </xf>
    <xf numFmtId="0" fontId="5" fillId="7" borderId="70" xfId="0" applyFont="1" applyFill="1" applyBorder="1" applyAlignment="1">
      <alignment horizontal="center" vertical="center"/>
    </xf>
    <xf numFmtId="0" fontId="5" fillId="7" borderId="72" xfId="0" applyFont="1" applyFill="1" applyBorder="1" applyAlignment="1">
      <alignment horizontal="center" vertical="center"/>
    </xf>
    <xf numFmtId="0" fontId="5" fillId="7" borderId="0" xfId="0" applyFont="1" applyFill="1" applyBorder="1" applyAlignment="1">
      <alignment horizontal="center" vertical="center"/>
    </xf>
    <xf numFmtId="0" fontId="31" fillId="3" borderId="70" xfId="0" applyFont="1" applyFill="1" applyBorder="1" applyAlignment="1">
      <alignment horizontal="center"/>
    </xf>
    <xf numFmtId="1" fontId="57" fillId="3" borderId="64" xfId="0" applyNumberFormat="1" applyFont="1" applyFill="1" applyBorder="1" applyAlignment="1" applyProtection="1">
      <alignment horizontal="center"/>
      <protection locked="0"/>
    </xf>
    <xf numFmtId="1" fontId="57" fillId="3" borderId="68" xfId="0" applyNumberFormat="1" applyFont="1" applyFill="1" applyBorder="1" applyAlignment="1" applyProtection="1">
      <alignment horizontal="center"/>
      <protection locked="0"/>
    </xf>
    <xf numFmtId="0" fontId="105" fillId="3" borderId="60" xfId="0" applyFont="1" applyFill="1" applyBorder="1" applyAlignment="1">
      <alignment horizontal="left" vertical="center" wrapText="1"/>
    </xf>
    <xf numFmtId="0" fontId="105" fillId="3" borderId="0" xfId="0" applyFont="1" applyFill="1" applyBorder="1" applyAlignment="1">
      <alignment horizontal="left" vertical="center" wrapText="1"/>
    </xf>
    <xf numFmtId="0" fontId="48" fillId="3" borderId="116" xfId="0" applyFont="1" applyFill="1" applyBorder="1" applyAlignment="1">
      <alignment horizontal="center"/>
    </xf>
    <xf numFmtId="0" fontId="48" fillId="3" borderId="117" xfId="0" applyFont="1" applyFill="1" applyBorder="1" applyAlignment="1">
      <alignment horizontal="center"/>
    </xf>
    <xf numFmtId="0" fontId="0" fillId="3" borderId="51" xfId="0" applyFill="1" applyBorder="1" applyAlignment="1">
      <alignment horizontal="left"/>
    </xf>
    <xf numFmtId="0" fontId="105" fillId="3" borderId="148" xfId="0" applyFont="1" applyFill="1" applyBorder="1" applyAlignment="1">
      <alignment horizontal="left" vertical="center" wrapText="1"/>
    </xf>
    <xf numFmtId="0" fontId="105" fillId="3" borderId="121" xfId="0" applyFont="1" applyFill="1" applyBorder="1" applyAlignment="1">
      <alignment horizontal="left" vertical="center" wrapText="1"/>
    </xf>
    <xf numFmtId="0" fontId="105" fillId="3" borderId="45" xfId="0" applyFont="1" applyFill="1" applyBorder="1" applyAlignment="1">
      <alignment horizontal="left" vertical="center" wrapText="1"/>
    </xf>
    <xf numFmtId="0" fontId="105" fillId="3" borderId="64" xfId="0" applyFont="1" applyFill="1" applyBorder="1" applyAlignment="1">
      <alignment horizontal="left" vertical="center" wrapText="1"/>
    </xf>
    <xf numFmtId="0" fontId="105" fillId="3" borderId="60" xfId="0" applyFont="1" applyFill="1" applyBorder="1" applyAlignment="1">
      <alignment horizontal="left" vertical="center"/>
    </xf>
    <xf numFmtId="0" fontId="105" fillId="3" borderId="0" xfId="0" applyFont="1" applyFill="1" applyBorder="1" applyAlignment="1">
      <alignment horizontal="left" vertical="center"/>
    </xf>
    <xf numFmtId="0" fontId="33" fillId="3" borderId="0" xfId="0" applyFont="1" applyFill="1" applyAlignment="1">
      <alignment horizontal="center"/>
    </xf>
    <xf numFmtId="0" fontId="102" fillId="3" borderId="70" xfId="0" applyFont="1" applyFill="1" applyBorder="1" applyAlignment="1">
      <alignment horizontal="left" vertical="center" wrapText="1"/>
    </xf>
    <xf numFmtId="0" fontId="102" fillId="3" borderId="0" xfId="0" applyFont="1" applyFill="1" applyBorder="1" applyAlignment="1">
      <alignment horizontal="left" vertical="center" wrapText="1"/>
    </xf>
    <xf numFmtId="0" fontId="29" fillId="3" borderId="0" xfId="0" applyFont="1" applyFill="1" applyAlignment="1">
      <alignment horizontal="right"/>
    </xf>
    <xf numFmtId="0" fontId="30" fillId="3" borderId="0" xfId="0" applyFont="1" applyFill="1" applyAlignment="1">
      <alignment horizontal="right"/>
    </xf>
    <xf numFmtId="0" fontId="10" fillId="3" borderId="12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  <xf numFmtId="0" fontId="5" fillId="18" borderId="161" xfId="0" applyFont="1" applyFill="1" applyBorder="1" applyAlignment="1">
      <alignment horizontal="center" vertical="center"/>
    </xf>
    <xf numFmtId="0" fontId="5" fillId="18" borderId="162" xfId="0" applyFont="1" applyFill="1" applyBorder="1" applyAlignment="1">
      <alignment horizontal="center" vertical="center"/>
    </xf>
    <xf numFmtId="0" fontId="5" fillId="18" borderId="163" xfId="0" applyFont="1" applyFill="1" applyBorder="1" applyAlignment="1">
      <alignment horizontal="center" vertical="center"/>
    </xf>
    <xf numFmtId="0" fontId="5" fillId="18" borderId="0" xfId="0" applyFont="1" applyFill="1" applyBorder="1" applyAlignment="1">
      <alignment horizontal="center" vertical="center"/>
    </xf>
    <xf numFmtId="0" fontId="5" fillId="18" borderId="164" xfId="0" applyFont="1" applyFill="1" applyBorder="1" applyAlignment="1">
      <alignment horizontal="center" vertical="center"/>
    </xf>
    <xf numFmtId="0" fontId="5" fillId="18" borderId="165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right"/>
    </xf>
    <xf numFmtId="0" fontId="7" fillId="3" borderId="167" xfId="0" applyFont="1" applyFill="1" applyBorder="1" applyAlignment="1">
      <alignment horizontal="right"/>
    </xf>
    <xf numFmtId="0" fontId="7" fillId="3" borderId="165" xfId="0" applyFont="1" applyFill="1" applyBorder="1" applyAlignment="1">
      <alignment horizontal="right"/>
    </xf>
    <xf numFmtId="0" fontId="7" fillId="3" borderId="168" xfId="0" applyFont="1" applyFill="1" applyBorder="1" applyAlignment="1">
      <alignment horizontal="right"/>
    </xf>
    <xf numFmtId="0" fontId="56" fillId="3" borderId="0" xfId="0" applyFont="1" applyFill="1" applyBorder="1" applyAlignment="1" applyProtection="1">
      <alignment horizontal="right"/>
      <protection locked="0"/>
    </xf>
    <xf numFmtId="0" fontId="56" fillId="3" borderId="119" xfId="0" applyFont="1" applyFill="1" applyBorder="1" applyAlignment="1" applyProtection="1">
      <alignment horizontal="right"/>
      <protection locked="0"/>
    </xf>
    <xf numFmtId="0" fontId="56" fillId="3" borderId="7" xfId="0" applyFont="1" applyFill="1" applyBorder="1" applyAlignment="1" applyProtection="1">
      <alignment horizontal="right"/>
      <protection locked="0"/>
    </xf>
    <xf numFmtId="165" fontId="103" fillId="3" borderId="0" xfId="0" applyNumberFormat="1" applyFont="1" applyFill="1" applyBorder="1" applyAlignment="1">
      <alignment horizontal="left" vertical="center"/>
    </xf>
    <xf numFmtId="0" fontId="46" fillId="3" borderId="70" xfId="0" applyFont="1" applyFill="1" applyBorder="1" applyAlignment="1">
      <alignment horizontal="center" vertical="center"/>
    </xf>
    <xf numFmtId="0" fontId="46" fillId="3" borderId="0" xfId="0" applyFont="1" applyFill="1" applyBorder="1" applyAlignment="1">
      <alignment horizontal="center" vertical="center"/>
    </xf>
    <xf numFmtId="0" fontId="0" fillId="3" borderId="162" xfId="0" applyFill="1" applyBorder="1" applyAlignment="1">
      <alignment horizontal="left" vertical="center"/>
    </xf>
    <xf numFmtId="0" fontId="0" fillId="3" borderId="0" xfId="0" applyFill="1" applyBorder="1" applyAlignment="1">
      <alignment horizontal="left" vertical="center"/>
    </xf>
    <xf numFmtId="0" fontId="20" fillId="3" borderId="72" xfId="0" applyFont="1" applyFill="1" applyBorder="1" applyAlignment="1">
      <alignment horizontal="left"/>
    </xf>
    <xf numFmtId="0" fontId="20" fillId="3" borderId="0" xfId="0" applyFont="1" applyFill="1" applyBorder="1" applyAlignment="1">
      <alignment horizontal="left"/>
    </xf>
    <xf numFmtId="0" fontId="20" fillId="3" borderId="73" xfId="0" applyFont="1" applyFill="1" applyBorder="1" applyAlignment="1">
      <alignment horizontal="left"/>
    </xf>
    <xf numFmtId="0" fontId="20" fillId="3" borderId="74" xfId="0" applyFont="1" applyFill="1" applyBorder="1" applyAlignment="1">
      <alignment horizontal="left"/>
    </xf>
    <xf numFmtId="0" fontId="20" fillId="3" borderId="75" xfId="0" applyFont="1" applyFill="1" applyBorder="1" applyAlignment="1">
      <alignment horizontal="left"/>
    </xf>
    <xf numFmtId="0" fontId="20" fillId="3" borderId="76" xfId="0" applyFont="1" applyFill="1" applyBorder="1" applyAlignment="1">
      <alignment horizontal="left"/>
    </xf>
    <xf numFmtId="164" fontId="63" fillId="3" borderId="0" xfId="0" applyNumberFormat="1" applyFont="1" applyFill="1" applyAlignment="1">
      <alignment horizontal="right" vertical="center"/>
    </xf>
    <xf numFmtId="164" fontId="101" fillId="3" borderId="0" xfId="0" applyNumberFormat="1" applyFont="1" applyFill="1" applyAlignment="1">
      <alignment horizontal="right" vertical="center"/>
    </xf>
    <xf numFmtId="0" fontId="56" fillId="3" borderId="63" xfId="0" applyFont="1" applyFill="1" applyBorder="1" applyAlignment="1" applyProtection="1">
      <alignment horizontal="right"/>
      <protection locked="0"/>
    </xf>
    <xf numFmtId="0" fontId="56" fillId="3" borderId="120" xfId="0" applyFont="1" applyFill="1" applyBorder="1" applyAlignment="1" applyProtection="1">
      <alignment horizontal="right"/>
      <protection locked="0"/>
    </xf>
    <xf numFmtId="0" fontId="94" fillId="3" borderId="0" xfId="0" applyFont="1" applyFill="1" applyBorder="1" applyAlignment="1">
      <alignment horizontal="right" vertical="center"/>
    </xf>
    <xf numFmtId="0" fontId="94" fillId="3" borderId="1" xfId="0" applyFont="1" applyFill="1" applyBorder="1" applyAlignment="1">
      <alignment horizontal="right" vertical="center"/>
    </xf>
    <xf numFmtId="0" fontId="7" fillId="3" borderId="6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left" vertical="center"/>
    </xf>
    <xf numFmtId="0" fontId="94" fillId="3" borderId="0" xfId="0" applyFont="1" applyFill="1" applyBorder="1" applyAlignment="1">
      <alignment horizontal="left" vertical="center"/>
    </xf>
    <xf numFmtId="0" fontId="94" fillId="3" borderId="1" xfId="0" applyFont="1" applyFill="1" applyBorder="1" applyAlignment="1">
      <alignment horizontal="left" vertical="center"/>
    </xf>
    <xf numFmtId="0" fontId="57" fillId="2" borderId="95" xfId="0" applyFont="1" applyFill="1" applyBorder="1" applyAlignment="1" applyProtection="1">
      <alignment horizontal="center"/>
    </xf>
    <xf numFmtId="0" fontId="57" fillId="2" borderId="3" xfId="0" applyFont="1" applyFill="1" applyBorder="1" applyAlignment="1" applyProtection="1">
      <alignment horizontal="center"/>
    </xf>
    <xf numFmtId="0" fontId="57" fillId="2" borderId="52" xfId="0" applyFont="1" applyFill="1" applyBorder="1" applyAlignment="1" applyProtection="1">
      <alignment horizontal="center"/>
    </xf>
    <xf numFmtId="0" fontId="57" fillId="2" borderId="5" xfId="0" applyFont="1" applyFill="1" applyBorder="1" applyAlignment="1" applyProtection="1">
      <alignment horizontal="center"/>
    </xf>
    <xf numFmtId="0" fontId="56" fillId="3" borderId="99" xfId="0" applyFont="1" applyFill="1" applyBorder="1" applyAlignment="1" applyProtection="1">
      <alignment horizontal="center"/>
    </xf>
    <xf numFmtId="0" fontId="56" fillId="3" borderId="3" xfId="0" applyFont="1" applyFill="1" applyBorder="1" applyAlignment="1" applyProtection="1">
      <alignment horizontal="center"/>
    </xf>
    <xf numFmtId="0" fontId="56" fillId="3" borderId="100" xfId="0" applyFont="1" applyFill="1" applyBorder="1" applyAlignment="1" applyProtection="1">
      <alignment horizontal="center"/>
    </xf>
    <xf numFmtId="0" fontId="56" fillId="3" borderId="5" xfId="0" applyFont="1" applyFill="1" applyBorder="1" applyAlignment="1" applyProtection="1">
      <alignment horizontal="center"/>
    </xf>
    <xf numFmtId="0" fontId="57" fillId="3" borderId="99" xfId="0" applyFont="1" applyFill="1" applyBorder="1" applyAlignment="1" applyProtection="1">
      <alignment horizontal="center"/>
    </xf>
    <xf numFmtId="0" fontId="57" fillId="3" borderId="3" xfId="0" applyFont="1" applyFill="1" applyBorder="1" applyAlignment="1" applyProtection="1">
      <alignment horizontal="center"/>
    </xf>
    <xf numFmtId="0" fontId="57" fillId="3" borderId="100" xfId="0" applyFont="1" applyFill="1" applyBorder="1" applyAlignment="1" applyProtection="1">
      <alignment horizontal="center"/>
    </xf>
    <xf numFmtId="0" fontId="57" fillId="3" borderId="5" xfId="0" applyFont="1" applyFill="1" applyBorder="1" applyAlignment="1" applyProtection="1">
      <alignment horizontal="center"/>
    </xf>
    <xf numFmtId="0" fontId="66" fillId="3" borderId="0" xfId="0" applyFont="1" applyFill="1" applyBorder="1" applyAlignment="1">
      <alignment horizontal="center" vertical="center" wrapText="1"/>
    </xf>
    <xf numFmtId="0" fontId="66" fillId="3" borderId="63" xfId="0" applyFont="1" applyFill="1" applyBorder="1" applyAlignment="1">
      <alignment horizontal="center" vertical="center" wrapText="1"/>
    </xf>
    <xf numFmtId="0" fontId="71" fillId="3" borderId="147" xfId="0" applyFont="1" applyFill="1" applyBorder="1" applyAlignment="1">
      <alignment horizontal="center"/>
    </xf>
    <xf numFmtId="0" fontId="56" fillId="3" borderId="123" xfId="0" applyFont="1" applyFill="1" applyBorder="1" applyAlignment="1" applyProtection="1">
      <alignment horizontal="left"/>
      <protection locked="0"/>
    </xf>
    <xf numFmtId="0" fontId="56" fillId="3" borderId="119" xfId="0" applyFont="1" applyFill="1" applyBorder="1" applyAlignment="1" applyProtection="1">
      <alignment horizontal="left"/>
      <protection locked="0"/>
    </xf>
    <xf numFmtId="0" fontId="56" fillId="3" borderId="3" xfId="0" applyFont="1" applyFill="1" applyBorder="1" applyAlignment="1"/>
    <xf numFmtId="0" fontId="56" fillId="3" borderId="6" xfId="0" applyFont="1" applyFill="1" applyBorder="1" applyAlignment="1"/>
    <xf numFmtId="0" fontId="56" fillId="3" borderId="7" xfId="0" applyFont="1" applyFill="1" applyBorder="1" applyAlignment="1"/>
    <xf numFmtId="0" fontId="56" fillId="3" borderId="93" xfId="0" applyFont="1" applyFill="1" applyBorder="1" applyAlignment="1"/>
    <xf numFmtId="0" fontId="17" fillId="3" borderId="99" xfId="0" applyFont="1" applyFill="1" applyBorder="1" applyAlignment="1">
      <alignment horizontal="center" textRotation="90"/>
    </xf>
    <xf numFmtId="0" fontId="56" fillId="3" borderId="3" xfId="0" applyFont="1" applyFill="1" applyBorder="1" applyAlignment="1" applyProtection="1">
      <protection locked="0"/>
    </xf>
    <xf numFmtId="0" fontId="56" fillId="3" borderId="66" xfId="0" applyFont="1" applyFill="1" applyBorder="1" applyAlignment="1" applyProtection="1">
      <protection locked="0"/>
    </xf>
    <xf numFmtId="0" fontId="56" fillId="3" borderId="7" xfId="0" applyFont="1" applyFill="1" applyBorder="1" applyAlignment="1" applyProtection="1">
      <protection locked="0"/>
    </xf>
    <xf numFmtId="0" fontId="56" fillId="3" borderId="142" xfId="0" applyFont="1" applyFill="1" applyBorder="1" applyAlignment="1" applyProtection="1">
      <protection locked="0"/>
    </xf>
    <xf numFmtId="0" fontId="6" fillId="3" borderId="0" xfId="0" applyFont="1" applyFill="1" applyBorder="1" applyAlignment="1">
      <alignment horizontal="right" vertical="top"/>
    </xf>
    <xf numFmtId="0" fontId="4" fillId="3" borderId="0" xfId="0" applyFont="1" applyFill="1" applyBorder="1" applyAlignment="1">
      <alignment horizontal="center" vertical="center"/>
    </xf>
    <xf numFmtId="0" fontId="4" fillId="3" borderId="119" xfId="0" applyFont="1" applyFill="1" applyBorder="1" applyAlignment="1">
      <alignment horizontal="center" vertical="center"/>
    </xf>
    <xf numFmtId="0" fontId="4" fillId="3" borderId="0" xfId="0" quotePrefix="1" applyFont="1" applyFill="1" applyAlignment="1">
      <alignment horizontal="center" vertical="center"/>
    </xf>
    <xf numFmtId="0" fontId="92" fillId="3" borderId="0" xfId="0" applyFont="1" applyFill="1" applyAlignment="1">
      <alignment horizontal="left" vertical="center"/>
    </xf>
    <xf numFmtId="0" fontId="92" fillId="3" borderId="82" xfId="0" applyFont="1" applyFill="1" applyBorder="1" applyAlignment="1">
      <alignment horizontal="left" vertical="center"/>
    </xf>
    <xf numFmtId="0" fontId="100" fillId="3" borderId="0" xfId="0" applyFont="1" applyFill="1" applyAlignment="1">
      <alignment horizontal="center" vertical="center"/>
    </xf>
    <xf numFmtId="0" fontId="100" fillId="3" borderId="82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right" vertical="center"/>
    </xf>
    <xf numFmtId="167" fontId="104" fillId="3" borderId="0" xfId="0" applyNumberFormat="1" applyFont="1" applyFill="1" applyBorder="1" applyAlignment="1">
      <alignment horizontal="left" vertical="center"/>
    </xf>
    <xf numFmtId="0" fontId="66" fillId="3" borderId="0" xfId="0" applyFont="1" applyFill="1" applyBorder="1" applyAlignment="1">
      <alignment horizontal="center"/>
    </xf>
    <xf numFmtId="0" fontId="66" fillId="3" borderId="63" xfId="0" applyFont="1" applyFill="1" applyBorder="1" applyAlignment="1">
      <alignment horizontal="center"/>
    </xf>
    <xf numFmtId="164" fontId="64" fillId="3" borderId="0" xfId="0" quotePrefix="1" applyNumberFormat="1" applyFont="1" applyFill="1" applyAlignment="1">
      <alignment horizontal="right" vertical="center" wrapText="1"/>
    </xf>
    <xf numFmtId="164" fontId="64" fillId="3" borderId="0" xfId="0" applyNumberFormat="1" applyFont="1" applyFill="1" applyAlignment="1">
      <alignment horizontal="right" vertical="center"/>
    </xf>
    <xf numFmtId="0" fontId="57" fillId="3" borderId="123" xfId="0" applyFont="1" applyFill="1" applyBorder="1" applyAlignment="1" applyProtection="1">
      <alignment horizontal="left"/>
      <protection locked="0"/>
    </xf>
    <xf numFmtId="0" fontId="57" fillId="3" borderId="124" xfId="0" applyFont="1" applyFill="1" applyBorder="1" applyAlignment="1" applyProtection="1">
      <alignment horizontal="left"/>
      <protection locked="0"/>
    </xf>
    <xf numFmtId="0" fontId="56" fillId="3" borderId="122" xfId="0" applyFont="1" applyFill="1" applyBorder="1" applyAlignment="1" applyProtection="1">
      <alignment horizontal="left"/>
      <protection locked="0"/>
    </xf>
    <xf numFmtId="0" fontId="56" fillId="3" borderId="160" xfId="0" applyFont="1" applyFill="1" applyBorder="1" applyAlignment="1" applyProtection="1">
      <alignment horizontal="left"/>
      <protection locked="0"/>
    </xf>
    <xf numFmtId="0" fontId="56" fillId="3" borderId="120" xfId="0" applyFont="1" applyFill="1" applyBorder="1" applyAlignment="1" applyProtection="1">
      <alignment horizontal="left"/>
      <protection locked="0"/>
    </xf>
    <xf numFmtId="14" fontId="56" fillId="3" borderId="122" xfId="0" applyNumberFormat="1" applyFont="1" applyFill="1" applyBorder="1" applyAlignment="1" applyProtection="1">
      <alignment horizontal="left"/>
      <protection locked="0"/>
    </xf>
    <xf numFmtId="168" fontId="103" fillId="3" borderId="0" xfId="0" applyNumberFormat="1" applyFont="1" applyFill="1" applyBorder="1" applyAlignment="1">
      <alignment horizontal="left" vertical="center"/>
    </xf>
    <xf numFmtId="0" fontId="14" fillId="3" borderId="62" xfId="0" applyFont="1" applyFill="1" applyBorder="1" applyAlignment="1" applyProtection="1">
      <alignment horizontal="center"/>
    </xf>
    <xf numFmtId="0" fontId="14" fillId="3" borderId="3" xfId="0" applyFont="1" applyFill="1" applyBorder="1" applyAlignment="1" applyProtection="1">
      <alignment horizontal="center"/>
    </xf>
    <xf numFmtId="0" fontId="14" fillId="3" borderId="126" xfId="0" applyFont="1" applyFill="1" applyBorder="1" applyAlignment="1" applyProtection="1">
      <alignment horizontal="center"/>
    </xf>
    <xf numFmtId="0" fontId="14" fillId="3" borderId="61" xfId="0" applyFont="1" applyFill="1" applyBorder="1" applyAlignment="1" applyProtection="1">
      <alignment horizontal="center"/>
    </xf>
    <xf numFmtId="0" fontId="14" fillId="3" borderId="5" xfId="0" applyFont="1" applyFill="1" applyBorder="1" applyAlignment="1" applyProtection="1">
      <alignment horizontal="center"/>
    </xf>
    <xf numFmtId="0" fontId="14" fillId="3" borderId="127" xfId="0" applyFont="1" applyFill="1" applyBorder="1" applyAlignment="1" applyProtection="1">
      <alignment horizontal="center"/>
    </xf>
    <xf numFmtId="0" fontId="14" fillId="3" borderId="66" xfId="0" applyFont="1" applyFill="1" applyBorder="1" applyAlignment="1" applyProtection="1">
      <alignment horizontal="center"/>
    </xf>
    <xf numFmtId="0" fontId="14" fillId="3" borderId="67" xfId="0" applyFont="1" applyFill="1" applyBorder="1" applyAlignment="1" applyProtection="1">
      <alignment horizontal="center"/>
    </xf>
    <xf numFmtId="0" fontId="4" fillId="3" borderId="0" xfId="0" applyFont="1" applyFill="1" applyAlignment="1">
      <alignment horizontal="left" vertical="center"/>
    </xf>
    <xf numFmtId="0" fontId="4" fillId="3" borderId="82" xfId="0" applyFont="1" applyFill="1" applyBorder="1" applyAlignment="1">
      <alignment horizontal="left" vertical="center"/>
    </xf>
    <xf numFmtId="0" fontId="2" fillId="3" borderId="62" xfId="0" applyFont="1" applyFill="1" applyBorder="1" applyAlignment="1" applyProtection="1">
      <alignment horizontal="left" vertical="center" wrapText="1"/>
    </xf>
    <xf numFmtId="0" fontId="2" fillId="3" borderId="3" xfId="0" applyFont="1" applyFill="1" applyBorder="1" applyAlignment="1" applyProtection="1">
      <alignment horizontal="left" vertical="center" wrapText="1"/>
    </xf>
    <xf numFmtId="0" fontId="2" fillId="3" borderId="60" xfId="0" applyFont="1" applyFill="1" applyBorder="1" applyAlignment="1" applyProtection="1">
      <alignment horizontal="left" vertical="center" wrapText="1"/>
    </xf>
    <xf numFmtId="0" fontId="2" fillId="3" borderId="0" xfId="0" applyFont="1" applyFill="1" applyBorder="1" applyAlignment="1" applyProtection="1">
      <alignment horizontal="left" vertical="center" wrapText="1"/>
    </xf>
    <xf numFmtId="0" fontId="17" fillId="3" borderId="3" xfId="0" applyFont="1" applyFill="1" applyBorder="1" applyAlignment="1" applyProtection="1">
      <alignment horizontal="right"/>
    </xf>
    <xf numFmtId="0" fontId="17" fillId="3" borderId="0" xfId="0" applyFont="1" applyFill="1" applyBorder="1" applyAlignment="1" applyProtection="1">
      <alignment horizontal="right"/>
    </xf>
    <xf numFmtId="0" fontId="47" fillId="3" borderId="78" xfId="0" applyFont="1" applyFill="1" applyBorder="1" applyAlignment="1">
      <alignment horizontal="left" vertical="center"/>
    </xf>
    <xf numFmtId="0" fontId="47" fillId="3" borderId="0" xfId="0" applyFont="1" applyFill="1" applyBorder="1" applyAlignment="1">
      <alignment horizontal="left" vertical="center"/>
    </xf>
    <xf numFmtId="0" fontId="54" fillId="3" borderId="0" xfId="0" applyFont="1" applyFill="1" applyBorder="1" applyAlignment="1" applyProtection="1">
      <alignment horizontal="center"/>
    </xf>
    <xf numFmtId="0" fontId="57" fillId="3" borderId="121" xfId="0" applyNumberFormat="1" applyFont="1" applyFill="1" applyBorder="1" applyAlignment="1" applyProtection="1">
      <alignment horizontal="center"/>
      <protection locked="0"/>
    </xf>
    <xf numFmtId="0" fontId="56" fillId="3" borderId="0" xfId="0" applyFont="1" applyFill="1" applyBorder="1" applyAlignment="1" applyProtection="1">
      <alignment horizontal="left"/>
      <protection locked="0"/>
    </xf>
    <xf numFmtId="0" fontId="56" fillId="3" borderId="121" xfId="0" applyFont="1" applyFill="1" applyBorder="1" applyAlignment="1" applyProtection="1">
      <alignment horizontal="center"/>
      <protection locked="0"/>
    </xf>
    <xf numFmtId="0" fontId="56" fillId="3" borderId="124" xfId="0" applyFont="1" applyFill="1" applyBorder="1" applyAlignment="1" applyProtection="1">
      <alignment horizontal="left"/>
      <protection locked="0"/>
    </xf>
    <xf numFmtId="0" fontId="5" fillId="8" borderId="77" xfId="0" applyFont="1" applyFill="1" applyBorder="1" applyAlignment="1" applyProtection="1">
      <alignment horizontal="center" vertical="center"/>
    </xf>
    <xf numFmtId="0" fontId="5" fillId="8" borderId="78" xfId="0" applyFont="1" applyFill="1" applyBorder="1" applyAlignment="1" applyProtection="1">
      <alignment horizontal="center" vertical="center"/>
    </xf>
    <xf numFmtId="0" fontId="5" fillId="8" borderId="79" xfId="0" applyFont="1" applyFill="1" applyBorder="1" applyAlignment="1" applyProtection="1">
      <alignment horizontal="center" vertical="center"/>
    </xf>
    <xf numFmtId="0" fontId="5" fillId="8" borderId="0" xfId="0" applyFont="1" applyFill="1" applyBorder="1" applyAlignment="1" applyProtection="1">
      <alignment horizontal="center" vertical="center"/>
    </xf>
    <xf numFmtId="0" fontId="47" fillId="3" borderId="78" xfId="0" applyFont="1" applyFill="1" applyBorder="1" applyAlignment="1" applyProtection="1">
      <alignment horizontal="left" vertical="center"/>
    </xf>
    <xf numFmtId="0" fontId="47" fillId="3" borderId="0" xfId="0" applyFont="1" applyFill="1" applyBorder="1" applyAlignment="1" applyProtection="1">
      <alignment horizontal="left" vertical="center"/>
    </xf>
    <xf numFmtId="0" fontId="79" fillId="3" borderId="78" xfId="0" applyFont="1" applyFill="1" applyBorder="1" applyAlignment="1" applyProtection="1">
      <alignment horizontal="left" vertical="top" wrapText="1"/>
    </xf>
    <xf numFmtId="0" fontId="79" fillId="3" borderId="0" xfId="0" applyFont="1" applyFill="1" applyBorder="1" applyAlignment="1" applyProtection="1">
      <alignment horizontal="left" vertical="top" wrapText="1"/>
    </xf>
    <xf numFmtId="0" fontId="87" fillId="3" borderId="0" xfId="0" applyFont="1" applyFill="1" applyAlignment="1">
      <alignment horizontal="center" vertical="center" wrapText="1"/>
    </xf>
    <xf numFmtId="0" fontId="87" fillId="3" borderId="82" xfId="0" applyFont="1" applyFill="1" applyBorder="1" applyAlignment="1">
      <alignment horizontal="center" vertical="center" wrapText="1"/>
    </xf>
    <xf numFmtId="0" fontId="0" fillId="8" borderId="145" xfId="0" applyFill="1" applyBorder="1" applyAlignment="1">
      <alignment horizontal="center"/>
    </xf>
    <xf numFmtId="0" fontId="0" fillId="8" borderId="79" xfId="0" applyFill="1" applyBorder="1" applyAlignment="1">
      <alignment horizontal="center"/>
    </xf>
    <xf numFmtId="0" fontId="0" fillId="8" borderId="138" xfId="0" applyFill="1" applyBorder="1" applyAlignment="1">
      <alignment horizontal="center"/>
    </xf>
    <xf numFmtId="0" fontId="91" fillId="3" borderId="136" xfId="0" applyFont="1" applyFill="1" applyBorder="1" applyAlignment="1" applyProtection="1">
      <alignment horizontal="left"/>
      <protection locked="0"/>
    </xf>
    <xf numFmtId="0" fontId="91" fillId="3" borderId="129" xfId="0" applyFont="1" applyFill="1" applyBorder="1" applyAlignment="1" applyProtection="1">
      <alignment horizontal="left"/>
      <protection locked="0"/>
    </xf>
    <xf numFmtId="0" fontId="73" fillId="3" borderId="136" xfId="0" applyFont="1" applyFill="1" applyBorder="1" applyAlignment="1" applyProtection="1">
      <alignment horizontal="center"/>
      <protection locked="0"/>
    </xf>
    <xf numFmtId="0" fontId="73" fillId="3" borderId="130" xfId="0" applyFont="1" applyFill="1" applyBorder="1" applyAlignment="1" applyProtection="1">
      <alignment horizontal="center"/>
      <protection locked="0"/>
    </xf>
    <xf numFmtId="0" fontId="74" fillId="3" borderId="136" xfId="0" applyFont="1" applyFill="1" applyBorder="1" applyAlignment="1" applyProtection="1">
      <alignment horizontal="center"/>
      <protection locked="0"/>
    </xf>
    <xf numFmtId="0" fontId="74" fillId="3" borderId="131" xfId="0" applyFont="1" applyFill="1" applyBorder="1" applyAlignment="1" applyProtection="1">
      <alignment horizontal="center"/>
      <protection locked="0"/>
    </xf>
    <xf numFmtId="0" fontId="86" fillId="3" borderId="136" xfId="0" applyFont="1" applyFill="1" applyBorder="1" applyAlignment="1" applyProtection="1">
      <alignment horizontal="center" vertical="center"/>
      <protection locked="0"/>
    </xf>
    <xf numFmtId="0" fontId="86" fillId="3" borderId="0" xfId="0" applyFont="1" applyFill="1" applyBorder="1" applyAlignment="1" applyProtection="1">
      <alignment horizontal="center" vertical="center"/>
      <protection locked="0"/>
    </xf>
    <xf numFmtId="0" fontId="86" fillId="3" borderId="119" xfId="0" applyFont="1" applyFill="1" applyBorder="1" applyAlignment="1" applyProtection="1">
      <alignment horizontal="center" vertical="center"/>
      <protection locked="0"/>
    </xf>
    <xf numFmtId="0" fontId="81" fillId="11" borderId="0" xfId="0" applyFont="1" applyFill="1" applyBorder="1" applyAlignment="1" applyProtection="1">
      <alignment horizontal="left"/>
    </xf>
    <xf numFmtId="0" fontId="80" fillId="15" borderId="0" xfId="0" applyFont="1" applyFill="1" applyBorder="1" applyAlignment="1" applyProtection="1">
      <alignment horizontal="center"/>
    </xf>
    <xf numFmtId="0" fontId="90" fillId="14" borderId="0" xfId="0" applyFont="1" applyFill="1" applyBorder="1" applyAlignment="1" applyProtection="1">
      <alignment horizontal="center"/>
    </xf>
    <xf numFmtId="0" fontId="65" fillId="3" borderId="136" xfId="0" quotePrefix="1" applyFont="1" applyFill="1" applyBorder="1" applyAlignment="1" applyProtection="1">
      <alignment horizontal="center" vertical="center" wrapText="1"/>
    </xf>
    <xf numFmtId="0" fontId="65" fillId="3" borderId="136" xfId="0" quotePrefix="1" applyFont="1" applyFill="1" applyBorder="1" applyAlignment="1" applyProtection="1">
      <alignment horizontal="center" vertical="center"/>
    </xf>
    <xf numFmtId="0" fontId="65" fillId="3" borderId="0" xfId="0" quotePrefix="1" applyFont="1" applyFill="1" applyBorder="1" applyAlignment="1" applyProtection="1">
      <alignment horizontal="center" vertical="center"/>
    </xf>
    <xf numFmtId="0" fontId="65" fillId="3" borderId="119" xfId="0" quotePrefix="1" applyFont="1" applyFill="1" applyBorder="1" applyAlignment="1" applyProtection="1">
      <alignment horizontal="center" vertical="center"/>
    </xf>
    <xf numFmtId="0" fontId="75" fillId="3" borderId="133" xfId="0" applyFont="1" applyFill="1" applyBorder="1" applyAlignment="1" applyProtection="1">
      <alignment horizontal="left"/>
      <protection locked="0"/>
    </xf>
    <xf numFmtId="0" fontId="75" fillId="3" borderId="0" xfId="0" applyFont="1" applyFill="1" applyBorder="1" applyAlignment="1" applyProtection="1">
      <alignment horizontal="left"/>
      <protection locked="0"/>
    </xf>
    <xf numFmtId="0" fontId="75" fillId="3" borderId="134" xfId="0" applyFont="1" applyFill="1" applyBorder="1" applyAlignment="1" applyProtection="1">
      <alignment horizontal="left"/>
      <protection locked="0"/>
    </xf>
    <xf numFmtId="0" fontId="76" fillId="3" borderId="0" xfId="0" applyFont="1" applyFill="1" applyBorder="1" applyAlignment="1" applyProtection="1">
      <alignment horizontal="left"/>
      <protection locked="0"/>
    </xf>
    <xf numFmtId="0" fontId="76" fillId="3" borderId="132" xfId="0" applyFont="1" applyFill="1" applyBorder="1" applyAlignment="1" applyProtection="1">
      <alignment horizontal="left"/>
      <protection locked="0"/>
    </xf>
    <xf numFmtId="0" fontId="77" fillId="16" borderId="0" xfId="0" applyFont="1" applyFill="1" applyBorder="1" applyAlignment="1" applyProtection="1">
      <alignment horizontal="center" vertical="center"/>
    </xf>
    <xf numFmtId="0" fontId="72" fillId="3" borderId="0" xfId="0" applyFont="1" applyFill="1" applyBorder="1" applyAlignment="1" applyProtection="1">
      <alignment horizontal="center" vertical="center" wrapText="1"/>
    </xf>
    <xf numFmtId="0" fontId="82" fillId="12" borderId="0" xfId="0" applyFont="1" applyFill="1" applyBorder="1" applyAlignment="1" applyProtection="1">
      <alignment horizontal="left"/>
    </xf>
    <xf numFmtId="0" fontId="83" fillId="13" borderId="0" xfId="0" applyFont="1" applyFill="1" applyBorder="1" applyAlignment="1" applyProtection="1">
      <alignment horizontal="center"/>
    </xf>
    <xf numFmtId="0" fontId="86" fillId="3" borderId="140" xfId="0" applyFont="1" applyFill="1" applyBorder="1" applyAlignment="1" applyProtection="1">
      <alignment horizontal="center" vertical="center"/>
      <protection locked="0"/>
    </xf>
    <xf numFmtId="0" fontId="65" fillId="3" borderId="140" xfId="0" quotePrefix="1" applyFont="1" applyFill="1" applyBorder="1" applyAlignment="1" applyProtection="1">
      <alignment horizontal="center" vertical="center"/>
    </xf>
    <xf numFmtId="0" fontId="0" fillId="3" borderId="146" xfId="0" applyFill="1" applyBorder="1" applyAlignment="1">
      <alignment horizontal="center"/>
    </xf>
    <xf numFmtId="0" fontId="0" fillId="3" borderId="79" xfId="0" applyFill="1" applyBorder="1" applyAlignment="1">
      <alignment horizontal="center"/>
    </xf>
    <xf numFmtId="0" fontId="0" fillId="3" borderId="138" xfId="0" applyFill="1" applyBorder="1" applyAlignment="1">
      <alignment horizontal="center"/>
    </xf>
    <xf numFmtId="0" fontId="91" fillId="3" borderId="140" xfId="0" applyFont="1" applyFill="1" applyBorder="1" applyAlignment="1" applyProtection="1">
      <alignment horizontal="left"/>
      <protection locked="0"/>
    </xf>
    <xf numFmtId="0" fontId="73" fillId="3" borderId="140" xfId="0" applyFont="1" applyFill="1" applyBorder="1" applyAlignment="1" applyProtection="1">
      <alignment horizontal="center"/>
      <protection locked="0"/>
    </xf>
    <xf numFmtId="0" fontId="74" fillId="3" borderId="140" xfId="0" applyFont="1" applyFill="1" applyBorder="1" applyAlignment="1" applyProtection="1">
      <alignment horizontal="center"/>
      <protection locked="0"/>
    </xf>
    <xf numFmtId="0" fontId="0" fillId="8" borderId="146" xfId="0" applyFill="1" applyBorder="1" applyAlignment="1">
      <alignment horizontal="center"/>
    </xf>
    <xf numFmtId="0" fontId="91" fillId="3" borderId="0" xfId="0" applyFont="1" applyFill="1" applyBorder="1" applyAlignment="1" applyProtection="1">
      <alignment horizontal="left"/>
      <protection locked="0"/>
    </xf>
    <xf numFmtId="0" fontId="73" fillId="3" borderId="0" xfId="0" applyFont="1" applyFill="1" applyBorder="1" applyAlignment="1" applyProtection="1">
      <alignment horizontal="center"/>
      <protection locked="0"/>
    </xf>
    <xf numFmtId="0" fontId="74" fillId="3" borderId="0" xfId="0" applyFont="1" applyFill="1" applyBorder="1" applyAlignment="1" applyProtection="1">
      <alignment horizontal="center"/>
      <protection locked="0"/>
    </xf>
    <xf numFmtId="0" fontId="0" fillId="8" borderId="81" xfId="0" applyFill="1" applyBorder="1" applyAlignment="1">
      <alignment horizontal="center"/>
    </xf>
    <xf numFmtId="0" fontId="18" fillId="3" borderId="0" xfId="0" applyFont="1" applyFill="1" applyAlignment="1">
      <alignment horizontal="left" wrapText="1"/>
    </xf>
    <xf numFmtId="0" fontId="18" fillId="3" borderId="0" xfId="0" applyFont="1" applyFill="1" applyAlignment="1">
      <alignment horizontal="left"/>
    </xf>
    <xf numFmtId="0" fontId="77" fillId="16" borderId="0" xfId="0" quotePrefix="1" applyFont="1" applyFill="1" applyBorder="1" applyAlignment="1" applyProtection="1">
      <alignment horizontal="center" vertical="center"/>
    </xf>
    <xf numFmtId="0" fontId="77" fillId="16" borderId="0" xfId="0" quotePrefix="1" applyFont="1" applyFill="1" applyBorder="1" applyAlignment="1" applyProtection="1">
      <alignment horizontal="center" vertical="center" wrapText="1"/>
    </xf>
    <xf numFmtId="0" fontId="78" fillId="16" borderId="0" xfId="0" applyFont="1" applyFill="1" applyBorder="1" applyAlignment="1" applyProtection="1">
      <alignment horizontal="center" vertical="center"/>
    </xf>
    <xf numFmtId="0" fontId="70" fillId="3" borderId="0" xfId="0" applyFont="1" applyFill="1" applyAlignment="1">
      <alignment horizontal="center" vertical="center"/>
    </xf>
    <xf numFmtId="0" fontId="71" fillId="3" borderId="0" xfId="0" applyFont="1" applyFill="1" applyAlignment="1">
      <alignment horizontal="right" vertical="top"/>
    </xf>
    <xf numFmtId="0" fontId="71" fillId="3" borderId="0" xfId="0" applyFont="1" applyFill="1" applyAlignment="1">
      <alignment horizontal="center"/>
    </xf>
  </cellXfs>
  <cellStyles count="2">
    <cellStyle name="Hivatkozás" xfId="1" builtinId="8"/>
    <cellStyle name="Normál" xfId="0" builtinId="0"/>
  </cellStyles>
  <dxfs count="275"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00B0F0"/>
      </font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  <vertical/>
        <horizontal/>
      </border>
    </dxf>
    <dxf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  <vertical/>
        <horizontal/>
      </border>
    </dxf>
    <dxf>
      <font>
        <color theme="0"/>
      </font>
      <fill>
        <patternFill patternType="none">
          <bgColor auto="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0"/>
        </patternFill>
      </fill>
    </dxf>
    <dxf>
      <font>
        <color theme="0" tint="-4.9989318521683403E-2"/>
      </font>
      <numFmt numFmtId="0" formatCode="General"/>
      <fill>
        <patternFill>
          <bgColor theme="0" tint="-4.9989318521683403E-2"/>
        </patternFill>
      </fill>
    </dxf>
    <dxf>
      <font>
        <color theme="0"/>
      </font>
      <fill>
        <patternFill>
          <bgColor theme="0"/>
        </patternFill>
      </fill>
    </dxf>
    <dxf>
      <font>
        <color theme="0" tint="-4.9989318521683403E-2"/>
      </font>
      <numFmt numFmtId="0" formatCode="General"/>
      <fill>
        <patternFill>
          <bgColor theme="0" tint="-4.9989318521683403E-2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/>
        <color theme="0"/>
      </font>
      <fill>
        <patternFill>
          <bgColor theme="1" tint="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B0F0"/>
      </font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  <vertical/>
        <horizontal/>
      </border>
    </dxf>
    <dxf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  <vertical/>
        <horizontal/>
      </border>
    </dxf>
    <dxf>
      <font>
        <color rgb="FF00B0F0"/>
      </font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  <vertical/>
        <horizontal/>
      </border>
    </dxf>
    <dxf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>
          <bgColor theme="0"/>
        </patternFill>
      </fill>
    </dxf>
    <dxf>
      <font>
        <color theme="0" tint="-4.9989318521683403E-2"/>
      </font>
      <numFmt numFmtId="0" formatCode="General"/>
      <fill>
        <patternFill>
          <bgColor theme="0" tint="-4.9989318521683403E-2"/>
        </patternFill>
      </fill>
    </dxf>
    <dxf>
      <font>
        <color theme="0"/>
      </font>
      <fill>
        <patternFill>
          <bgColor theme="0"/>
        </patternFill>
      </fill>
    </dxf>
    <dxf>
      <font>
        <color theme="0" tint="-4.9989318521683403E-2"/>
      </font>
      <numFmt numFmtId="0" formatCode="General"/>
      <fill>
        <patternFill>
          <bgColor theme="0" tint="-4.9989318521683403E-2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0"/>
        </patternFill>
      </fill>
    </dxf>
    <dxf>
      <font>
        <color theme="0" tint="-4.9989318521683403E-2"/>
      </font>
      <numFmt numFmtId="0" formatCode="General"/>
      <fill>
        <patternFill>
          <bgColor theme="0" tint="-4.9989318521683403E-2"/>
        </patternFill>
      </fill>
    </dxf>
    <dxf>
      <font>
        <color theme="0"/>
      </font>
      <fill>
        <patternFill>
          <bgColor theme="0"/>
        </patternFill>
      </fill>
    </dxf>
    <dxf>
      <font>
        <color theme="0" tint="-4.9989318521683403E-2"/>
      </font>
      <numFmt numFmtId="0" formatCode="General"/>
      <fill>
        <patternFill>
          <bgColor theme="0" tint="-4.9989318521683403E-2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B0F0"/>
      </font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  <vertical/>
        <horizontal/>
      </border>
    </dxf>
    <dxf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  <vertical/>
        <horizontal/>
      </border>
    </dxf>
    <dxf>
      <font>
        <color rgb="FF00B0F0"/>
      </font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  <vertical/>
        <horizontal/>
      </border>
    </dxf>
    <dxf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b/>
        <i/>
        <color theme="0"/>
      </font>
      <fill>
        <patternFill>
          <bgColor theme="1" tint="0.499984740745262"/>
        </patternFill>
      </fill>
    </dxf>
    <dxf>
      <font>
        <b/>
        <i/>
        <color theme="0"/>
      </font>
      <fill>
        <patternFill>
          <bgColor theme="1" tint="0.499984740745262"/>
        </patternFill>
      </fill>
    </dxf>
    <dxf>
      <font>
        <b/>
        <i/>
        <color theme="0"/>
      </font>
      <fill>
        <patternFill>
          <bgColor theme="1" tint="0.499984740745262"/>
        </patternFill>
      </fill>
    </dxf>
    <dxf>
      <font>
        <b/>
        <i/>
        <color theme="0"/>
      </font>
      <fill>
        <patternFill>
          <bgColor theme="1" tint="0.499984740745262"/>
        </patternFill>
      </fill>
    </dxf>
    <dxf>
      <font>
        <b/>
        <i/>
        <color theme="0"/>
      </font>
      <fill>
        <patternFill>
          <bgColor theme="1" tint="0.49998474074526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</dxf>
    <dxf>
      <font>
        <color theme="0"/>
      </font>
    </dxf>
    <dxf>
      <font>
        <b/>
        <i val="0"/>
        <color theme="5" tint="0.79998168889431442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b/>
        <i val="0"/>
        <color theme="5" tint="0.79998168889431442"/>
      </font>
      <fill>
        <patternFill>
          <bgColor rgb="FFFF0000"/>
        </patternFill>
      </fill>
    </dxf>
    <dxf>
      <font>
        <color rgb="FF00B0F0"/>
      </font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  <vertical/>
        <horizontal/>
      </border>
    </dxf>
    <dxf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  <vertical/>
        <horizontal/>
      </border>
    </dxf>
    <dxf>
      <font>
        <b/>
        <i val="0"/>
        <color theme="5" tint="0.79998168889431442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solid">
          <fgColor auto="1"/>
          <bgColor rgb="FFFF0000"/>
        </patternFill>
      </fill>
    </dxf>
    <dxf>
      <fill>
        <patternFill patternType="solid">
          <fgColor auto="1"/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4FFF"/>
      <color rgb="FFBF9FFF"/>
      <color rgb="FF8781AB"/>
      <color rgb="FFFFC2A3"/>
      <color rgb="FFD9F78D"/>
      <color rgb="FFFBECAB"/>
      <color rgb="FFFAC354"/>
      <color rgb="FFFC96F5"/>
      <color rgb="FF1CF7FC"/>
      <color rgb="FF49E1E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kormany.hu/hu/igazsagugyi-miniszterium/elerhetosegek" TargetMode="External"/><Relationship Id="rId1" Type="http://schemas.openxmlformats.org/officeDocument/2006/relationships/hyperlink" Target="http://ceginformaciosszolgalat.kormany.hu/inde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238"/>
  <sheetViews>
    <sheetView tabSelected="1" view="pageBreakPreview" zoomScale="205" zoomScaleNormal="130" zoomScaleSheetLayoutView="205" workbookViewId="0">
      <selection activeCell="AC7" sqref="AC7:AC8"/>
    </sheetView>
  </sheetViews>
  <sheetFormatPr defaultRowHeight="15"/>
  <cols>
    <col min="1" max="60" width="1.7109375" customWidth="1"/>
    <col min="61" max="61" width="1.7109375" style="4" customWidth="1"/>
    <col min="62" max="66" width="1.7109375" customWidth="1"/>
  </cols>
  <sheetData>
    <row r="1" spans="1:62" ht="6.95" customHeight="1">
      <c r="A1" s="356" t="s">
        <v>27</v>
      </c>
      <c r="B1" s="356"/>
      <c r="C1" s="356"/>
      <c r="D1" s="356"/>
      <c r="E1" s="356"/>
      <c r="F1" s="356"/>
      <c r="G1" s="559"/>
      <c r="H1" s="559"/>
      <c r="I1" s="559"/>
      <c r="J1" s="559"/>
      <c r="K1" s="559"/>
      <c r="L1" s="559"/>
      <c r="M1" s="559"/>
      <c r="N1" s="559"/>
      <c r="O1" s="559"/>
      <c r="P1" s="559"/>
      <c r="Q1" s="559"/>
      <c r="R1" s="559"/>
      <c r="S1" s="1"/>
      <c r="T1" s="357" t="s">
        <v>37</v>
      </c>
      <c r="U1" s="357"/>
      <c r="V1" s="357"/>
      <c r="W1" s="357"/>
      <c r="X1" s="357"/>
      <c r="Y1" s="357"/>
      <c r="Z1" s="357"/>
      <c r="AA1" s="357"/>
      <c r="AB1" s="357"/>
      <c r="AC1" s="357"/>
      <c r="AD1" s="357"/>
      <c r="AE1" s="357"/>
      <c r="AF1" s="357"/>
      <c r="AG1" s="357"/>
      <c r="AH1" s="357"/>
      <c r="AI1" s="357"/>
      <c r="AJ1" s="357"/>
      <c r="AK1" s="357"/>
      <c r="AL1" s="357"/>
      <c r="AM1" s="357"/>
      <c r="AN1" s="12"/>
      <c r="AO1" s="150"/>
      <c r="AP1" s="150"/>
      <c r="AQ1" s="150"/>
      <c r="AR1" s="150"/>
      <c r="AS1" s="150"/>
      <c r="AT1" s="150"/>
      <c r="AU1" s="150"/>
      <c r="AV1" s="150"/>
      <c r="AW1" s="150"/>
      <c r="AX1" s="150"/>
      <c r="AY1" s="150"/>
      <c r="AZ1" s="150"/>
      <c r="BA1" s="150"/>
      <c r="BB1" s="150"/>
      <c r="BC1" s="148"/>
      <c r="BD1" s="148"/>
      <c r="BE1" s="148"/>
      <c r="BF1" s="148"/>
      <c r="BI1"/>
      <c r="BJ1" s="4"/>
    </row>
    <row r="2" spans="1:62" ht="6.95" customHeight="1">
      <c r="A2" s="356"/>
      <c r="B2" s="356"/>
      <c r="C2" s="356"/>
      <c r="D2" s="356"/>
      <c r="E2" s="356"/>
      <c r="F2" s="356"/>
      <c r="G2" s="560"/>
      <c r="H2" s="560"/>
      <c r="I2" s="560"/>
      <c r="J2" s="560"/>
      <c r="K2" s="560"/>
      <c r="L2" s="560"/>
      <c r="M2" s="560"/>
      <c r="N2" s="560"/>
      <c r="O2" s="560"/>
      <c r="P2" s="560"/>
      <c r="Q2" s="560"/>
      <c r="R2" s="560"/>
      <c r="S2" s="1"/>
      <c r="T2" s="357"/>
      <c r="U2" s="357"/>
      <c r="V2" s="357"/>
      <c r="W2" s="357"/>
      <c r="X2" s="357"/>
      <c r="Y2" s="357"/>
      <c r="Z2" s="357"/>
      <c r="AA2" s="357"/>
      <c r="AB2" s="357"/>
      <c r="AC2" s="357"/>
      <c r="AD2" s="357"/>
      <c r="AE2" s="357"/>
      <c r="AF2" s="357"/>
      <c r="AG2" s="357"/>
      <c r="AH2" s="357"/>
      <c r="AI2" s="357"/>
      <c r="AJ2" s="357"/>
      <c r="AK2" s="357"/>
      <c r="AL2" s="357"/>
      <c r="AM2" s="357"/>
      <c r="AN2" s="12"/>
      <c r="AO2" s="150"/>
      <c r="AP2" s="150"/>
      <c r="AQ2" s="150"/>
      <c r="AR2" s="150"/>
      <c r="AS2" s="152"/>
      <c r="AT2" s="152"/>
      <c r="AU2" s="152"/>
      <c r="AV2" s="152"/>
      <c r="AW2" s="152"/>
      <c r="AX2" s="152"/>
      <c r="AY2" s="152"/>
      <c r="AZ2" s="152"/>
      <c r="BA2" s="152"/>
      <c r="BB2" s="152"/>
      <c r="BC2" s="151"/>
      <c r="BD2" s="151"/>
      <c r="BE2" s="151"/>
      <c r="BF2" s="151"/>
      <c r="BI2"/>
      <c r="BJ2" s="4"/>
    </row>
    <row r="3" spans="1:62" ht="6.95" customHeight="1">
      <c r="A3" s="16"/>
      <c r="B3" s="16"/>
      <c r="C3" s="16"/>
      <c r="D3" s="16"/>
      <c r="E3" s="16"/>
      <c r="F3" s="16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"/>
      <c r="T3" s="357"/>
      <c r="U3" s="357"/>
      <c r="V3" s="357"/>
      <c r="W3" s="357"/>
      <c r="X3" s="357"/>
      <c r="Y3" s="357"/>
      <c r="Z3" s="357"/>
      <c r="AA3" s="357"/>
      <c r="AB3" s="357"/>
      <c r="AC3" s="357"/>
      <c r="AD3" s="357"/>
      <c r="AE3" s="357"/>
      <c r="AF3" s="357"/>
      <c r="AG3" s="357"/>
      <c r="AH3" s="357"/>
      <c r="AI3" s="357"/>
      <c r="AJ3" s="357"/>
      <c r="AK3" s="357"/>
      <c r="AL3" s="357"/>
      <c r="AM3" s="357"/>
      <c r="AN3" s="12"/>
      <c r="AO3" s="12"/>
      <c r="AP3" s="12"/>
      <c r="AQ3" s="12"/>
      <c r="AR3" s="12"/>
      <c r="AS3" s="12"/>
      <c r="AT3" s="12"/>
      <c r="AU3" s="12"/>
      <c r="AV3" s="12"/>
      <c r="AW3" s="16"/>
      <c r="AX3" s="16"/>
      <c r="AY3" s="16"/>
      <c r="AZ3" s="16"/>
      <c r="BA3" s="16"/>
      <c r="BB3" s="16"/>
      <c r="BC3" s="13"/>
      <c r="BD3" s="13"/>
      <c r="BE3" s="13"/>
      <c r="BF3" s="13"/>
      <c r="BI3"/>
      <c r="BJ3" s="4"/>
    </row>
    <row r="4" spans="1:62" ht="5.85" customHeight="1">
      <c r="A4" s="358" t="s">
        <v>59</v>
      </c>
      <c r="B4" s="358"/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8"/>
      <c r="Q4" s="358"/>
      <c r="R4" s="358"/>
      <c r="S4" s="358"/>
      <c r="T4" s="358"/>
      <c r="U4" s="358"/>
      <c r="V4" s="358"/>
      <c r="W4" s="358"/>
      <c r="X4" s="358"/>
      <c r="Y4" s="358"/>
      <c r="Z4" s="358"/>
      <c r="AA4" s="358"/>
      <c r="AB4" s="358"/>
      <c r="AC4" s="358"/>
      <c r="AD4" s="358"/>
      <c r="AE4" s="358"/>
      <c r="AF4" s="358"/>
      <c r="AG4" s="358"/>
      <c r="AH4" s="358"/>
      <c r="AI4" s="358"/>
      <c r="AJ4" s="358"/>
      <c r="AK4" s="358"/>
      <c r="AL4" s="358"/>
      <c r="AM4" s="358"/>
      <c r="AN4" s="358"/>
      <c r="AO4" s="358"/>
      <c r="AP4" s="358"/>
      <c r="AQ4" s="358"/>
      <c r="AR4" s="358"/>
      <c r="AS4" s="358"/>
      <c r="AT4" s="358"/>
      <c r="AU4" s="358"/>
      <c r="AV4" s="358"/>
      <c r="AW4" s="358"/>
      <c r="AX4" s="358"/>
      <c r="AY4" s="358"/>
      <c r="AZ4" s="358"/>
      <c r="BA4" s="358"/>
      <c r="BB4" s="358"/>
      <c r="BC4" s="358"/>
      <c r="BD4" s="358"/>
      <c r="BE4" s="358"/>
      <c r="BF4" s="358"/>
      <c r="BI4"/>
      <c r="BJ4" s="4"/>
    </row>
    <row r="5" spans="1:62" ht="5.85" customHeight="1">
      <c r="A5" s="358"/>
      <c r="B5" s="358"/>
      <c r="C5" s="358"/>
      <c r="D5" s="358"/>
      <c r="E5" s="358"/>
      <c r="F5" s="358"/>
      <c r="G5" s="358"/>
      <c r="H5" s="358"/>
      <c r="I5" s="358"/>
      <c r="J5" s="358"/>
      <c r="K5" s="358"/>
      <c r="L5" s="358"/>
      <c r="M5" s="358"/>
      <c r="N5" s="358"/>
      <c r="O5" s="358"/>
      <c r="P5" s="358"/>
      <c r="Q5" s="358"/>
      <c r="R5" s="358"/>
      <c r="S5" s="358"/>
      <c r="T5" s="358"/>
      <c r="U5" s="358"/>
      <c r="V5" s="358"/>
      <c r="W5" s="358"/>
      <c r="X5" s="358"/>
      <c r="Y5" s="358"/>
      <c r="Z5" s="358"/>
      <c r="AA5" s="358"/>
      <c r="AB5" s="358"/>
      <c r="AC5" s="358"/>
      <c r="AD5" s="358"/>
      <c r="AE5" s="358"/>
      <c r="AF5" s="358"/>
      <c r="AG5" s="358"/>
      <c r="AH5" s="358"/>
      <c r="AI5" s="358"/>
      <c r="AJ5" s="358"/>
      <c r="AK5" s="358"/>
      <c r="AL5" s="358"/>
      <c r="AM5" s="358"/>
      <c r="AN5" s="358"/>
      <c r="AO5" s="358"/>
      <c r="AP5" s="358"/>
      <c r="AQ5" s="358"/>
      <c r="AR5" s="358"/>
      <c r="AS5" s="358"/>
      <c r="AT5" s="358"/>
      <c r="AU5" s="358"/>
      <c r="AV5" s="358"/>
      <c r="AW5" s="358"/>
      <c r="AX5" s="358"/>
      <c r="AY5" s="358"/>
      <c r="AZ5" s="358"/>
      <c r="BA5" s="358"/>
      <c r="BB5" s="358"/>
      <c r="BC5" s="358"/>
      <c r="BD5" s="358"/>
      <c r="BE5" s="358"/>
      <c r="BF5" s="358"/>
      <c r="BI5"/>
      <c r="BJ5" s="4"/>
    </row>
    <row r="6" spans="1:62" ht="6.95" customHeight="1">
      <c r="A6" s="389" t="s">
        <v>10</v>
      </c>
      <c r="B6" s="390"/>
      <c r="C6" s="390"/>
      <c r="D6" s="395" t="s">
        <v>47</v>
      </c>
      <c r="E6" s="395"/>
      <c r="F6" s="395"/>
      <c r="G6" s="395"/>
      <c r="H6" s="395"/>
      <c r="I6" s="395"/>
      <c r="J6" s="395"/>
      <c r="K6" s="395"/>
      <c r="L6" s="395"/>
      <c r="M6" s="395"/>
      <c r="N6" s="395"/>
      <c r="O6" s="395"/>
      <c r="P6" s="395"/>
      <c r="Q6" s="395"/>
      <c r="R6" s="395"/>
      <c r="S6" s="395"/>
      <c r="T6" s="395"/>
      <c r="U6" s="395"/>
      <c r="V6" s="395"/>
      <c r="W6" s="395"/>
      <c r="X6" s="395"/>
      <c r="Y6" s="395"/>
      <c r="Z6" s="395"/>
      <c r="AA6" s="395"/>
      <c r="AB6" s="395"/>
      <c r="AC6" s="9"/>
      <c r="AD6" s="387" t="s">
        <v>60</v>
      </c>
      <c r="AE6" s="387"/>
      <c r="AF6" s="387"/>
      <c r="AG6" s="387"/>
      <c r="AH6" s="387"/>
      <c r="AI6" s="387"/>
      <c r="AJ6" s="387"/>
      <c r="AK6" s="387"/>
      <c r="AL6" s="387"/>
      <c r="AM6" s="387"/>
      <c r="AN6" s="387"/>
      <c r="AO6" s="397"/>
      <c r="AP6" s="6"/>
      <c r="AQ6" s="387" t="s">
        <v>61</v>
      </c>
      <c r="AR6" s="387"/>
      <c r="AS6" s="387"/>
      <c r="AT6" s="387"/>
      <c r="AU6" s="387"/>
      <c r="AV6" s="387"/>
      <c r="AW6" s="387"/>
      <c r="AX6" s="387"/>
      <c r="AY6" s="381" t="s">
        <v>57</v>
      </c>
      <c r="AZ6" s="381"/>
      <c r="BA6" s="381"/>
      <c r="BB6" s="381"/>
      <c r="BC6" s="381"/>
      <c r="BD6" s="381"/>
      <c r="BE6" s="381"/>
      <c r="BF6" s="382"/>
      <c r="BI6"/>
      <c r="BJ6" s="4"/>
    </row>
    <row r="7" spans="1:62" ht="6.75" customHeight="1">
      <c r="A7" s="391"/>
      <c r="B7" s="392"/>
      <c r="C7" s="392"/>
      <c r="D7" s="396"/>
      <c r="E7" s="396"/>
      <c r="F7" s="396"/>
      <c r="G7" s="396"/>
      <c r="H7" s="396"/>
      <c r="I7" s="396"/>
      <c r="J7" s="396"/>
      <c r="K7" s="396"/>
      <c r="L7" s="396"/>
      <c r="M7" s="396"/>
      <c r="N7" s="396"/>
      <c r="O7" s="396"/>
      <c r="P7" s="396"/>
      <c r="Q7" s="396"/>
      <c r="R7" s="396"/>
      <c r="S7" s="396"/>
      <c r="T7" s="396"/>
      <c r="U7" s="396"/>
      <c r="V7" s="396"/>
      <c r="W7" s="396"/>
      <c r="X7" s="396"/>
      <c r="Y7" s="396"/>
      <c r="Z7" s="396"/>
      <c r="AA7" s="396"/>
      <c r="AB7" s="396"/>
      <c r="AC7" s="400"/>
      <c r="AD7" s="328"/>
      <c r="AE7" s="328"/>
      <c r="AF7" s="328"/>
      <c r="AG7" s="328"/>
      <c r="AH7" s="328"/>
      <c r="AI7" s="328"/>
      <c r="AJ7" s="328"/>
      <c r="AK7" s="328"/>
      <c r="AL7" s="328"/>
      <c r="AM7" s="328"/>
      <c r="AN7" s="328"/>
      <c r="AO7" s="398"/>
      <c r="AP7" s="400"/>
      <c r="AQ7" s="328"/>
      <c r="AR7" s="328"/>
      <c r="AS7" s="328"/>
      <c r="AT7" s="328"/>
      <c r="AU7" s="328"/>
      <c r="AV7" s="328"/>
      <c r="AW7" s="328"/>
      <c r="AX7" s="328"/>
      <c r="AY7" s="383"/>
      <c r="AZ7" s="383"/>
      <c r="BA7" s="383"/>
      <c r="BB7" s="383"/>
      <c r="BC7" s="383"/>
      <c r="BD7" s="383"/>
      <c r="BE7" s="383"/>
      <c r="BF7" s="384"/>
      <c r="BI7"/>
      <c r="BJ7" s="4"/>
    </row>
    <row r="8" spans="1:62" ht="6.75" customHeight="1">
      <c r="A8" s="391"/>
      <c r="B8" s="392"/>
      <c r="C8" s="392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401"/>
      <c r="AD8" s="328"/>
      <c r="AE8" s="328"/>
      <c r="AF8" s="328"/>
      <c r="AG8" s="328"/>
      <c r="AH8" s="328"/>
      <c r="AI8" s="328"/>
      <c r="AJ8" s="328"/>
      <c r="AK8" s="328"/>
      <c r="AL8" s="328"/>
      <c r="AM8" s="328"/>
      <c r="AN8" s="328"/>
      <c r="AO8" s="398"/>
      <c r="AP8" s="401"/>
      <c r="AQ8" s="328"/>
      <c r="AR8" s="328"/>
      <c r="AS8" s="328"/>
      <c r="AT8" s="328"/>
      <c r="AU8" s="328"/>
      <c r="AV8" s="328"/>
      <c r="AW8" s="328"/>
      <c r="AX8" s="328"/>
      <c r="AY8" s="383"/>
      <c r="AZ8" s="383"/>
      <c r="BA8" s="383"/>
      <c r="BB8" s="383"/>
      <c r="BC8" s="383"/>
      <c r="BD8" s="383"/>
      <c r="BE8" s="383"/>
      <c r="BF8" s="384"/>
      <c r="BI8"/>
      <c r="BJ8" s="4"/>
    </row>
    <row r="9" spans="1:62" ht="6.75" customHeight="1">
      <c r="A9" s="393"/>
      <c r="B9" s="394"/>
      <c r="C9" s="394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8"/>
      <c r="AA9" s="8"/>
      <c r="AB9" s="8"/>
      <c r="AC9" s="10"/>
      <c r="AD9" s="388"/>
      <c r="AE9" s="388"/>
      <c r="AF9" s="388"/>
      <c r="AG9" s="388"/>
      <c r="AH9" s="388"/>
      <c r="AI9" s="388"/>
      <c r="AJ9" s="388"/>
      <c r="AK9" s="388"/>
      <c r="AL9" s="388"/>
      <c r="AM9" s="388"/>
      <c r="AN9" s="388"/>
      <c r="AO9" s="399"/>
      <c r="AP9" s="8"/>
      <c r="AQ9" s="388"/>
      <c r="AR9" s="388"/>
      <c r="AS9" s="388"/>
      <c r="AT9" s="388"/>
      <c r="AU9" s="388"/>
      <c r="AV9" s="388"/>
      <c r="AW9" s="388"/>
      <c r="AX9" s="388"/>
      <c r="AY9" s="385"/>
      <c r="AZ9" s="385"/>
      <c r="BA9" s="385"/>
      <c r="BB9" s="385"/>
      <c r="BC9" s="385"/>
      <c r="BD9" s="385"/>
      <c r="BE9" s="385"/>
      <c r="BF9" s="386"/>
      <c r="BI9"/>
      <c r="BJ9" s="4"/>
    </row>
    <row r="10" spans="1:62" ht="6" customHeight="1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I10"/>
      <c r="BJ10" s="4"/>
    </row>
    <row r="11" spans="1:62" ht="7.5" customHeight="1">
      <c r="A11" s="359" t="s">
        <v>11</v>
      </c>
      <c r="B11" s="360"/>
      <c r="C11" s="360"/>
      <c r="D11" s="365" t="s">
        <v>62</v>
      </c>
      <c r="E11" s="365"/>
      <c r="F11" s="365"/>
      <c r="G11" s="365"/>
      <c r="H11" s="365"/>
      <c r="I11" s="365"/>
      <c r="J11" s="365"/>
      <c r="K11" s="365"/>
      <c r="L11" s="365"/>
      <c r="M11" s="365"/>
      <c r="N11" s="365"/>
      <c r="O11" s="365"/>
      <c r="P11" s="365"/>
      <c r="Q11" s="365"/>
      <c r="R11" s="365"/>
      <c r="S11" s="365"/>
      <c r="T11" s="365"/>
      <c r="U11" s="365"/>
      <c r="V11" s="365"/>
      <c r="W11" s="365"/>
      <c r="X11" s="365"/>
      <c r="Y11" s="365"/>
      <c r="Z11" s="365"/>
      <c r="AA11" s="365"/>
      <c r="AB11" s="365"/>
      <c r="AC11" s="365"/>
      <c r="AD11" s="368"/>
      <c r="AE11" s="368"/>
      <c r="AF11" s="365" t="s">
        <v>63</v>
      </c>
      <c r="AG11" s="371"/>
      <c r="AH11" s="371"/>
      <c r="AI11" s="371"/>
      <c r="AJ11" s="371"/>
      <c r="AK11" s="371"/>
      <c r="AL11" s="371"/>
      <c r="AM11" s="371"/>
      <c r="AN11" s="371"/>
      <c r="AO11" s="371"/>
      <c r="AP11" s="371"/>
      <c r="AQ11" s="371"/>
      <c r="AR11" s="371"/>
      <c r="AS11" s="371"/>
      <c r="AT11" s="371"/>
      <c r="AU11" s="371"/>
      <c r="AV11" s="371"/>
      <c r="AW11" s="371"/>
      <c r="AX11" s="371"/>
      <c r="AY11" s="371"/>
      <c r="AZ11" s="371"/>
      <c r="BA11" s="371"/>
      <c r="BB11" s="371"/>
      <c r="BC11" s="371"/>
      <c r="BD11" s="371"/>
      <c r="BE11" s="371"/>
      <c r="BF11" s="372"/>
      <c r="BI11"/>
      <c r="BJ11" s="4"/>
    </row>
    <row r="12" spans="1:62" ht="6.95" customHeight="1">
      <c r="A12" s="361"/>
      <c r="B12" s="362"/>
      <c r="C12" s="362"/>
      <c r="D12" s="366"/>
      <c r="E12" s="366"/>
      <c r="F12" s="366"/>
      <c r="G12" s="366"/>
      <c r="H12" s="366"/>
      <c r="I12" s="366"/>
      <c r="J12" s="366"/>
      <c r="K12" s="366"/>
      <c r="L12" s="366"/>
      <c r="M12" s="366"/>
      <c r="N12" s="366"/>
      <c r="O12" s="366"/>
      <c r="P12" s="366"/>
      <c r="Q12" s="366"/>
      <c r="R12" s="366"/>
      <c r="S12" s="366"/>
      <c r="T12" s="366"/>
      <c r="U12" s="366"/>
      <c r="V12" s="366"/>
      <c r="W12" s="366"/>
      <c r="X12" s="366"/>
      <c r="Y12" s="366"/>
      <c r="Z12" s="366"/>
      <c r="AA12" s="366"/>
      <c r="AB12" s="366"/>
      <c r="AC12" s="366"/>
      <c r="AD12" s="369"/>
      <c r="AE12" s="369"/>
      <c r="AF12" s="373"/>
      <c r="AG12" s="373"/>
      <c r="AH12" s="373"/>
      <c r="AI12" s="373"/>
      <c r="AJ12" s="373"/>
      <c r="AK12" s="373"/>
      <c r="AL12" s="373"/>
      <c r="AM12" s="373"/>
      <c r="AN12" s="373"/>
      <c r="AO12" s="373"/>
      <c r="AP12" s="373"/>
      <c r="AQ12" s="373"/>
      <c r="AR12" s="373"/>
      <c r="AS12" s="373"/>
      <c r="AT12" s="373"/>
      <c r="AU12" s="373"/>
      <c r="AV12" s="373"/>
      <c r="AW12" s="373"/>
      <c r="AX12" s="373"/>
      <c r="AY12" s="373"/>
      <c r="AZ12" s="373"/>
      <c r="BA12" s="373"/>
      <c r="BB12" s="373"/>
      <c r="BC12" s="373"/>
      <c r="BD12" s="373"/>
      <c r="BE12" s="373"/>
      <c r="BF12" s="374"/>
      <c r="BI12"/>
      <c r="BJ12" s="4"/>
    </row>
    <row r="13" spans="1:62" ht="6.95" customHeight="1">
      <c r="A13" s="361"/>
      <c r="B13" s="362"/>
      <c r="C13" s="362"/>
      <c r="D13" s="366"/>
      <c r="E13" s="366"/>
      <c r="F13" s="366"/>
      <c r="G13" s="366"/>
      <c r="H13" s="366"/>
      <c r="I13" s="366"/>
      <c r="J13" s="366"/>
      <c r="K13" s="366"/>
      <c r="L13" s="366"/>
      <c r="M13" s="366"/>
      <c r="N13" s="366"/>
      <c r="O13" s="366"/>
      <c r="P13" s="366"/>
      <c r="Q13" s="366"/>
      <c r="R13" s="366"/>
      <c r="S13" s="366"/>
      <c r="T13" s="366"/>
      <c r="U13" s="366"/>
      <c r="V13" s="366"/>
      <c r="W13" s="366"/>
      <c r="X13" s="366"/>
      <c r="Y13" s="366"/>
      <c r="Z13" s="366"/>
      <c r="AA13" s="366"/>
      <c r="AB13" s="366"/>
      <c r="AC13" s="366"/>
      <c r="AD13" s="369"/>
      <c r="AE13" s="369"/>
      <c r="AF13" s="373"/>
      <c r="AG13" s="373"/>
      <c r="AH13" s="373"/>
      <c r="AI13" s="373"/>
      <c r="AJ13" s="373"/>
      <c r="AK13" s="373"/>
      <c r="AL13" s="373"/>
      <c r="AM13" s="373"/>
      <c r="AN13" s="373"/>
      <c r="AO13" s="373"/>
      <c r="AP13" s="373"/>
      <c r="AQ13" s="373"/>
      <c r="AR13" s="373"/>
      <c r="AS13" s="373"/>
      <c r="AT13" s="373"/>
      <c r="AU13" s="373"/>
      <c r="AV13" s="373"/>
      <c r="AW13" s="373"/>
      <c r="AX13" s="373"/>
      <c r="AY13" s="373"/>
      <c r="AZ13" s="373"/>
      <c r="BA13" s="373"/>
      <c r="BB13" s="373"/>
      <c r="BC13" s="373"/>
      <c r="BD13" s="373"/>
      <c r="BE13" s="373"/>
      <c r="BF13" s="374"/>
      <c r="BI13"/>
      <c r="BJ13" s="4"/>
    </row>
    <row r="14" spans="1:62" ht="6.95" customHeight="1">
      <c r="A14" s="363"/>
      <c r="B14" s="364"/>
      <c r="C14" s="364"/>
      <c r="D14" s="367"/>
      <c r="E14" s="367"/>
      <c r="F14" s="367"/>
      <c r="G14" s="367"/>
      <c r="H14" s="367"/>
      <c r="I14" s="367"/>
      <c r="J14" s="367"/>
      <c r="K14" s="367"/>
      <c r="L14" s="367"/>
      <c r="M14" s="367"/>
      <c r="N14" s="367"/>
      <c r="O14" s="367"/>
      <c r="P14" s="367"/>
      <c r="Q14" s="367"/>
      <c r="R14" s="367"/>
      <c r="S14" s="367"/>
      <c r="T14" s="367"/>
      <c r="U14" s="367"/>
      <c r="V14" s="367"/>
      <c r="W14" s="367"/>
      <c r="X14" s="367"/>
      <c r="Y14" s="367"/>
      <c r="Z14" s="367"/>
      <c r="AA14" s="367"/>
      <c r="AB14" s="367"/>
      <c r="AC14" s="367"/>
      <c r="AD14" s="370"/>
      <c r="AE14" s="370"/>
      <c r="AF14" s="375"/>
      <c r="AG14" s="375"/>
      <c r="AH14" s="375"/>
      <c r="AI14" s="375"/>
      <c r="AJ14" s="375"/>
      <c r="AK14" s="375"/>
      <c r="AL14" s="375"/>
      <c r="AM14" s="375"/>
      <c r="AN14" s="375"/>
      <c r="AO14" s="375"/>
      <c r="AP14" s="375"/>
      <c r="AQ14" s="375"/>
      <c r="AR14" s="375"/>
      <c r="AS14" s="375"/>
      <c r="AT14" s="375"/>
      <c r="AU14" s="375"/>
      <c r="AV14" s="375"/>
      <c r="AW14" s="375"/>
      <c r="AX14" s="375"/>
      <c r="AY14" s="375"/>
      <c r="AZ14" s="375"/>
      <c r="BA14" s="375"/>
      <c r="BB14" s="375"/>
      <c r="BC14" s="375"/>
      <c r="BD14" s="375"/>
      <c r="BE14" s="375"/>
      <c r="BF14" s="376"/>
      <c r="BI14"/>
      <c r="BJ14" s="4"/>
    </row>
    <row r="15" spans="1:62" ht="6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I15"/>
      <c r="BJ15" s="4"/>
    </row>
    <row r="16" spans="1:62" ht="6.95" customHeight="1">
      <c r="A16" s="529" t="s">
        <v>12</v>
      </c>
      <c r="B16" s="530"/>
      <c r="C16" s="530"/>
      <c r="D16" s="533" t="s">
        <v>43</v>
      </c>
      <c r="E16" s="533"/>
      <c r="F16" s="533"/>
      <c r="G16" s="533"/>
      <c r="H16" s="533"/>
      <c r="I16" s="533"/>
      <c r="J16" s="533"/>
      <c r="K16" s="533"/>
      <c r="L16" s="533"/>
      <c r="M16" s="533"/>
      <c r="N16" s="533"/>
      <c r="O16" s="533"/>
      <c r="P16" s="533"/>
      <c r="Q16" s="533"/>
      <c r="R16" s="533"/>
      <c r="S16" s="533"/>
      <c r="T16" s="533"/>
      <c r="U16" s="533"/>
      <c r="V16" s="533"/>
      <c r="W16" s="533"/>
      <c r="X16" s="533"/>
      <c r="Y16" s="533"/>
      <c r="Z16" s="533"/>
      <c r="AA16" s="533"/>
      <c r="AB16" s="533"/>
      <c r="AC16" s="534"/>
      <c r="AD16" s="19"/>
      <c r="AE16" s="1"/>
      <c r="AF16" s="537" t="s">
        <v>17</v>
      </c>
      <c r="AG16" s="538"/>
      <c r="AH16" s="538"/>
      <c r="AI16" s="541" t="s">
        <v>529</v>
      </c>
      <c r="AJ16" s="541"/>
      <c r="AK16" s="541"/>
      <c r="AL16" s="541"/>
      <c r="AM16" s="541"/>
      <c r="AN16" s="541"/>
      <c r="AO16" s="541"/>
      <c r="AP16" s="541"/>
      <c r="AQ16" s="541"/>
      <c r="AR16" s="541"/>
      <c r="AS16" s="541"/>
      <c r="AT16" s="541"/>
      <c r="AU16" s="541"/>
      <c r="AV16" s="541"/>
      <c r="AW16" s="541"/>
      <c r="AX16" s="541"/>
      <c r="AY16" s="541"/>
      <c r="AZ16" s="541"/>
      <c r="BA16" s="541"/>
      <c r="BB16" s="541"/>
      <c r="BC16" s="541"/>
      <c r="BD16" s="541"/>
      <c r="BE16" s="541"/>
      <c r="BF16" s="542"/>
      <c r="BI16"/>
      <c r="BJ16" s="4"/>
    </row>
    <row r="17" spans="1:62" ht="6" customHeight="1">
      <c r="A17" s="531"/>
      <c r="B17" s="532"/>
      <c r="C17" s="532"/>
      <c r="D17" s="535"/>
      <c r="E17" s="535"/>
      <c r="F17" s="535"/>
      <c r="G17" s="535"/>
      <c r="H17" s="535"/>
      <c r="I17" s="535"/>
      <c r="J17" s="535"/>
      <c r="K17" s="535"/>
      <c r="L17" s="535"/>
      <c r="M17" s="535"/>
      <c r="N17" s="535"/>
      <c r="O17" s="535"/>
      <c r="P17" s="535"/>
      <c r="Q17" s="535"/>
      <c r="R17" s="535"/>
      <c r="S17" s="535"/>
      <c r="T17" s="535"/>
      <c r="U17" s="535"/>
      <c r="V17" s="535"/>
      <c r="W17" s="535"/>
      <c r="X17" s="535"/>
      <c r="Y17" s="535"/>
      <c r="Z17" s="535"/>
      <c r="AA17" s="535"/>
      <c r="AB17" s="535"/>
      <c r="AC17" s="536"/>
      <c r="AD17" s="19"/>
      <c r="AE17" s="1"/>
      <c r="AF17" s="539"/>
      <c r="AG17" s="540"/>
      <c r="AH17" s="540"/>
      <c r="AI17" s="543"/>
      <c r="AJ17" s="543"/>
      <c r="AK17" s="543"/>
      <c r="AL17" s="543"/>
      <c r="AM17" s="543"/>
      <c r="AN17" s="543"/>
      <c r="AO17" s="543"/>
      <c r="AP17" s="543"/>
      <c r="AQ17" s="543"/>
      <c r="AR17" s="543"/>
      <c r="AS17" s="543"/>
      <c r="AT17" s="543"/>
      <c r="AU17" s="543"/>
      <c r="AV17" s="543"/>
      <c r="AW17" s="543"/>
      <c r="AX17" s="543"/>
      <c r="AY17" s="543"/>
      <c r="AZ17" s="543"/>
      <c r="BA17" s="543"/>
      <c r="BB17" s="543"/>
      <c r="BC17" s="543"/>
      <c r="BD17" s="543"/>
      <c r="BE17" s="543"/>
      <c r="BF17" s="544"/>
      <c r="BI17"/>
      <c r="BJ17" s="4"/>
    </row>
    <row r="18" spans="1:62" ht="6.95" customHeight="1">
      <c r="A18" s="531"/>
      <c r="B18" s="532"/>
      <c r="C18" s="532"/>
      <c r="D18" s="535"/>
      <c r="E18" s="535"/>
      <c r="F18" s="535"/>
      <c r="G18" s="535"/>
      <c r="H18" s="535"/>
      <c r="I18" s="535"/>
      <c r="J18" s="535"/>
      <c r="K18" s="535"/>
      <c r="L18" s="535"/>
      <c r="M18" s="535"/>
      <c r="N18" s="535"/>
      <c r="O18" s="535"/>
      <c r="P18" s="535"/>
      <c r="Q18" s="535"/>
      <c r="R18" s="535"/>
      <c r="S18" s="535"/>
      <c r="T18" s="535"/>
      <c r="U18" s="535"/>
      <c r="V18" s="535"/>
      <c r="W18" s="535"/>
      <c r="X18" s="535"/>
      <c r="Y18" s="535"/>
      <c r="Z18" s="535"/>
      <c r="AA18" s="535"/>
      <c r="AB18" s="535"/>
      <c r="AC18" s="536"/>
      <c r="AD18" s="19"/>
      <c r="AE18" s="1"/>
      <c r="AF18" s="539"/>
      <c r="AG18" s="540"/>
      <c r="AH18" s="540"/>
      <c r="AI18" s="543"/>
      <c r="AJ18" s="543"/>
      <c r="AK18" s="543"/>
      <c r="AL18" s="543"/>
      <c r="AM18" s="543"/>
      <c r="AN18" s="543"/>
      <c r="AO18" s="543"/>
      <c r="AP18" s="543"/>
      <c r="AQ18" s="543"/>
      <c r="AR18" s="543"/>
      <c r="AS18" s="543"/>
      <c r="AT18" s="543"/>
      <c r="AU18" s="543"/>
      <c r="AV18" s="543"/>
      <c r="AW18" s="543"/>
      <c r="AX18" s="543"/>
      <c r="AY18" s="543"/>
      <c r="AZ18" s="543"/>
      <c r="BA18" s="543"/>
      <c r="BB18" s="543"/>
      <c r="BC18" s="543"/>
      <c r="BD18" s="543"/>
      <c r="BE18" s="543"/>
      <c r="BF18" s="544"/>
      <c r="BI18"/>
      <c r="BJ18" s="4"/>
    </row>
    <row r="19" spans="1:62" ht="6.95" customHeight="1">
      <c r="A19" s="19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19"/>
      <c r="AE19" s="1"/>
      <c r="AF19" s="23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4"/>
      <c r="BI19"/>
      <c r="BJ19" s="4"/>
    </row>
    <row r="20" spans="1:62" ht="8.1" customHeight="1">
      <c r="A20" s="19"/>
      <c r="B20" s="545" t="s">
        <v>51</v>
      </c>
      <c r="C20" s="545"/>
      <c r="D20" s="377" t="s">
        <v>64</v>
      </c>
      <c r="E20" s="377"/>
      <c r="F20" s="377"/>
      <c r="G20" s="377"/>
      <c r="H20" s="377"/>
      <c r="I20" s="377"/>
      <c r="J20" s="377"/>
      <c r="K20" s="377"/>
      <c r="L20" s="377"/>
      <c r="M20" s="377"/>
      <c r="N20" s="377"/>
      <c r="O20" s="377"/>
      <c r="P20" s="377"/>
      <c r="Q20" s="377"/>
      <c r="R20" s="377"/>
      <c r="S20" s="377"/>
      <c r="T20" s="377"/>
      <c r="U20" s="377"/>
      <c r="V20" s="377"/>
      <c r="W20" s="377"/>
      <c r="X20" s="377"/>
      <c r="Y20" s="377"/>
      <c r="Z20" s="377"/>
      <c r="AA20" s="377"/>
      <c r="AB20" s="377"/>
      <c r="AC20" s="378"/>
      <c r="AD20" s="19"/>
      <c r="AE20" s="1"/>
      <c r="AF20" s="23"/>
      <c r="AG20" s="285" t="s">
        <v>518</v>
      </c>
      <c r="AH20" s="285"/>
      <c r="AI20" s="285"/>
      <c r="AJ20" s="174"/>
      <c r="AK20" s="174"/>
      <c r="AL20" s="174"/>
      <c r="AM20" s="174"/>
      <c r="AN20" s="174"/>
      <c r="AO20" s="174"/>
      <c r="AP20" s="174"/>
      <c r="AQ20" s="174"/>
      <c r="AR20" s="174"/>
      <c r="AS20" s="174"/>
      <c r="AT20" s="174"/>
      <c r="AU20" s="174"/>
      <c r="AV20" s="174"/>
      <c r="AW20" s="174"/>
      <c r="AX20" s="174"/>
      <c r="AY20" s="174"/>
      <c r="AZ20" s="174"/>
      <c r="BA20" s="174"/>
      <c r="BB20" s="174"/>
      <c r="BC20" s="174"/>
      <c r="BD20" s="174"/>
      <c r="BE20" s="174"/>
      <c r="BF20" s="546"/>
      <c r="BI20"/>
      <c r="BJ20" s="4"/>
    </row>
    <row r="21" spans="1:62" ht="6.95" customHeight="1">
      <c r="A21" s="19"/>
      <c r="B21" s="545"/>
      <c r="C21" s="545"/>
      <c r="D21" s="377"/>
      <c r="E21" s="377"/>
      <c r="F21" s="377"/>
      <c r="G21" s="377"/>
      <c r="H21" s="377"/>
      <c r="I21" s="377"/>
      <c r="J21" s="377"/>
      <c r="K21" s="377"/>
      <c r="L21" s="377"/>
      <c r="M21" s="377"/>
      <c r="N21" s="377"/>
      <c r="O21" s="377"/>
      <c r="P21" s="377"/>
      <c r="Q21" s="377"/>
      <c r="R21" s="377"/>
      <c r="S21" s="377"/>
      <c r="T21" s="377"/>
      <c r="U21" s="377"/>
      <c r="V21" s="377"/>
      <c r="W21" s="377"/>
      <c r="X21" s="377"/>
      <c r="Y21" s="377"/>
      <c r="Z21" s="377"/>
      <c r="AA21" s="377"/>
      <c r="AB21" s="377"/>
      <c r="AC21" s="378"/>
      <c r="AD21" s="19"/>
      <c r="AE21" s="1"/>
      <c r="AF21" s="23"/>
      <c r="AG21" s="285"/>
      <c r="AH21" s="285"/>
      <c r="AI21" s="285"/>
      <c r="AJ21" s="175"/>
      <c r="AK21" s="175"/>
      <c r="AL21" s="175"/>
      <c r="AM21" s="175"/>
      <c r="AN21" s="175"/>
      <c r="AO21" s="175"/>
      <c r="AP21" s="175"/>
      <c r="AQ21" s="175"/>
      <c r="AR21" s="175"/>
      <c r="AS21" s="175"/>
      <c r="AT21" s="175"/>
      <c r="AU21" s="175"/>
      <c r="AV21" s="175"/>
      <c r="AW21" s="175"/>
      <c r="AX21" s="175"/>
      <c r="AY21" s="175"/>
      <c r="AZ21" s="175"/>
      <c r="BA21" s="175"/>
      <c r="BB21" s="175"/>
      <c r="BC21" s="175"/>
      <c r="BD21" s="175"/>
      <c r="BE21" s="175"/>
      <c r="BF21" s="380"/>
      <c r="BI21"/>
      <c r="BJ21" s="4"/>
    </row>
    <row r="22" spans="1:62" ht="8.1" customHeight="1">
      <c r="A22" s="19"/>
      <c r="B22" s="285" t="s">
        <v>65</v>
      </c>
      <c r="C22" s="285"/>
      <c r="D22" s="285"/>
      <c r="E22" s="174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74"/>
      <c r="S22" s="174"/>
      <c r="T22" s="174"/>
      <c r="U22" s="174"/>
      <c r="V22" s="174"/>
      <c r="W22" s="174"/>
      <c r="X22" s="174"/>
      <c r="Y22" s="174"/>
      <c r="Z22" s="174"/>
      <c r="AA22" s="174"/>
      <c r="AB22" s="174"/>
      <c r="AC22" s="2"/>
      <c r="AD22" s="19"/>
      <c r="AE22" s="1"/>
      <c r="AF22" s="23"/>
      <c r="AG22" s="285" t="s">
        <v>519</v>
      </c>
      <c r="AH22" s="285"/>
      <c r="AI22" s="285"/>
      <c r="AJ22" s="285"/>
      <c r="AK22" s="285"/>
      <c r="AL22" s="285"/>
      <c r="AM22" s="292"/>
      <c r="AN22" s="292"/>
      <c r="AO22" s="292"/>
      <c r="AP22" s="292"/>
      <c r="AQ22" s="292"/>
      <c r="AR22" s="292"/>
      <c r="AS22" s="292"/>
      <c r="AT22" s="292"/>
      <c r="AU22" s="292"/>
      <c r="AV22" s="292"/>
      <c r="AW22" s="292"/>
      <c r="AX22" s="292"/>
      <c r="AY22" s="292"/>
      <c r="AZ22" s="292"/>
      <c r="BA22" s="292"/>
      <c r="BB22" s="292"/>
      <c r="BC22" s="292"/>
      <c r="BD22" s="292"/>
      <c r="BE22" s="292"/>
      <c r="BF22" s="379"/>
      <c r="BI22"/>
      <c r="BJ22" s="4"/>
    </row>
    <row r="23" spans="1:62" ht="6.95" customHeight="1">
      <c r="A23" s="19"/>
      <c r="B23" s="285"/>
      <c r="C23" s="285"/>
      <c r="D23" s="285"/>
      <c r="E23" s="175"/>
      <c r="F23" s="175"/>
      <c r="G23" s="175"/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2"/>
      <c r="AD23" s="19"/>
      <c r="AE23" s="1"/>
      <c r="AF23" s="23"/>
      <c r="AG23" s="285"/>
      <c r="AH23" s="285"/>
      <c r="AI23" s="285"/>
      <c r="AJ23" s="285"/>
      <c r="AK23" s="285"/>
      <c r="AL23" s="285"/>
      <c r="AM23" s="175"/>
      <c r="AN23" s="175"/>
      <c r="AO23" s="175"/>
      <c r="AP23" s="175"/>
      <c r="AQ23" s="175"/>
      <c r="AR23" s="175"/>
      <c r="AS23" s="175"/>
      <c r="AT23" s="175"/>
      <c r="AU23" s="175"/>
      <c r="AV23" s="175"/>
      <c r="AW23" s="175"/>
      <c r="AX23" s="175"/>
      <c r="AY23" s="175"/>
      <c r="AZ23" s="175"/>
      <c r="BA23" s="175"/>
      <c r="BB23" s="175"/>
      <c r="BC23" s="175"/>
      <c r="BD23" s="175"/>
      <c r="BE23" s="175"/>
      <c r="BF23" s="380"/>
      <c r="BI23"/>
      <c r="BJ23" s="4"/>
    </row>
    <row r="24" spans="1:62" ht="8.1" customHeight="1">
      <c r="A24" s="19"/>
      <c r="B24" s="285" t="s">
        <v>33</v>
      </c>
      <c r="C24" s="285"/>
      <c r="D24" s="285"/>
      <c r="E24" s="285"/>
      <c r="F24" s="285"/>
      <c r="G24" s="285"/>
      <c r="H24" s="292"/>
      <c r="I24" s="292"/>
      <c r="J24" s="292"/>
      <c r="K24" s="292"/>
      <c r="L24" s="292"/>
      <c r="M24" s="292"/>
      <c r="N24" s="292"/>
      <c r="O24" s="292"/>
      <c r="P24" s="292"/>
      <c r="Q24" s="292"/>
      <c r="R24" s="292"/>
      <c r="S24" s="292"/>
      <c r="T24" s="292"/>
      <c r="U24" s="292"/>
      <c r="V24" s="292"/>
      <c r="W24" s="292"/>
      <c r="X24" s="292"/>
      <c r="Y24" s="292"/>
      <c r="Z24" s="292"/>
      <c r="AA24" s="292"/>
      <c r="AB24" s="292"/>
      <c r="AC24" s="2"/>
      <c r="AD24" s="19"/>
      <c r="AE24" s="1"/>
      <c r="AF24" s="23"/>
      <c r="AG24" s="285" t="s">
        <v>520</v>
      </c>
      <c r="AH24" s="285"/>
      <c r="AI24" s="285"/>
      <c r="AJ24" s="285"/>
      <c r="AK24" s="174"/>
      <c r="AL24" s="174"/>
      <c r="AM24" s="174"/>
      <c r="AN24" s="174"/>
      <c r="AO24" s="174"/>
      <c r="AP24" s="174"/>
      <c r="AQ24" s="174"/>
      <c r="AR24" s="174"/>
      <c r="AS24" s="174"/>
      <c r="AT24" s="174"/>
      <c r="AU24" s="174"/>
      <c r="AV24" s="174"/>
      <c r="AW24" s="174"/>
      <c r="AX24" s="174"/>
      <c r="AY24" s="174"/>
      <c r="AZ24" s="174"/>
      <c r="BA24" s="174"/>
      <c r="BB24" s="174"/>
      <c r="BC24" s="174"/>
      <c r="BD24" s="174"/>
      <c r="BE24" s="174"/>
      <c r="BF24" s="546"/>
      <c r="BI24"/>
      <c r="BJ24" s="4"/>
    </row>
    <row r="25" spans="1:62" ht="6.95" customHeight="1">
      <c r="A25" s="19"/>
      <c r="B25" s="285"/>
      <c r="C25" s="285"/>
      <c r="D25" s="285"/>
      <c r="E25" s="285"/>
      <c r="F25" s="285"/>
      <c r="G25" s="285"/>
      <c r="H25" s="175"/>
      <c r="I25" s="175"/>
      <c r="J25" s="175"/>
      <c r="K25" s="175"/>
      <c r="L25" s="175"/>
      <c r="M25" s="175"/>
      <c r="N25" s="175"/>
      <c r="O25" s="175"/>
      <c r="P25" s="175"/>
      <c r="Q25" s="175"/>
      <c r="R25" s="175"/>
      <c r="S25" s="175"/>
      <c r="T25" s="175"/>
      <c r="U25" s="175"/>
      <c r="V25" s="175"/>
      <c r="W25" s="175"/>
      <c r="X25" s="175"/>
      <c r="Y25" s="175"/>
      <c r="Z25" s="175"/>
      <c r="AA25" s="175"/>
      <c r="AB25" s="175"/>
      <c r="AC25" s="2"/>
      <c r="AD25" s="19"/>
      <c r="AE25" s="1"/>
      <c r="AF25" s="23"/>
      <c r="AG25" s="285"/>
      <c r="AH25" s="285"/>
      <c r="AI25" s="285"/>
      <c r="AJ25" s="285"/>
      <c r="AK25" s="175"/>
      <c r="AL25" s="175"/>
      <c r="AM25" s="175"/>
      <c r="AN25" s="175"/>
      <c r="AO25" s="175"/>
      <c r="AP25" s="175"/>
      <c r="AQ25" s="175"/>
      <c r="AR25" s="175"/>
      <c r="AS25" s="175"/>
      <c r="AT25" s="175"/>
      <c r="AU25" s="175"/>
      <c r="AV25" s="175"/>
      <c r="AW25" s="175"/>
      <c r="AX25" s="175"/>
      <c r="AY25" s="175"/>
      <c r="AZ25" s="175"/>
      <c r="BA25" s="175"/>
      <c r="BB25" s="175"/>
      <c r="BC25" s="175"/>
      <c r="BD25" s="175"/>
      <c r="BE25" s="175"/>
      <c r="BF25" s="380"/>
      <c r="BI25"/>
      <c r="BJ25" s="4"/>
    </row>
    <row r="26" spans="1:62" ht="8.1" customHeight="1">
      <c r="A26" s="19"/>
      <c r="B26" s="285" t="s">
        <v>66</v>
      </c>
      <c r="C26" s="285"/>
      <c r="D26" s="285"/>
      <c r="E26" s="285"/>
      <c r="F26" s="285"/>
      <c r="G26" s="285"/>
      <c r="H26" s="285"/>
      <c r="I26" s="285"/>
      <c r="J26" s="285"/>
      <c r="K26" s="285"/>
      <c r="L26" s="285"/>
      <c r="M26" s="285"/>
      <c r="N26" s="285"/>
      <c r="O26" s="285"/>
      <c r="P26" s="292"/>
      <c r="Q26" s="292"/>
      <c r="R26" s="292"/>
      <c r="S26" s="292"/>
      <c r="T26" s="292"/>
      <c r="U26" s="292"/>
      <c r="V26" s="292"/>
      <c r="W26" s="292"/>
      <c r="X26" s="292"/>
      <c r="Y26" s="292"/>
      <c r="Z26" s="292"/>
      <c r="AA26" s="292"/>
      <c r="AB26" s="292"/>
      <c r="AC26" s="2"/>
      <c r="AD26" s="19"/>
      <c r="AE26" s="1"/>
      <c r="AF26" s="23"/>
      <c r="AG26" s="2"/>
      <c r="AH26" s="2"/>
      <c r="AI26" s="2"/>
      <c r="AJ26" s="2"/>
      <c r="AK26" s="292"/>
      <c r="AL26" s="292"/>
      <c r="AM26" s="292"/>
      <c r="AN26" s="292"/>
      <c r="AO26" s="292"/>
      <c r="AP26" s="292"/>
      <c r="AQ26" s="292"/>
      <c r="AR26" s="292"/>
      <c r="AS26" s="292"/>
      <c r="AT26" s="292"/>
      <c r="AU26" s="292"/>
      <c r="AV26" s="292"/>
      <c r="AW26" s="292"/>
      <c r="AX26" s="292"/>
      <c r="AY26" s="292"/>
      <c r="AZ26" s="292"/>
      <c r="BA26" s="292"/>
      <c r="BB26" s="292"/>
      <c r="BC26" s="292"/>
      <c r="BD26" s="292"/>
      <c r="BE26" s="292"/>
      <c r="BF26" s="379"/>
      <c r="BI26"/>
      <c r="BJ26" s="4"/>
    </row>
    <row r="27" spans="1:62" ht="6.95" customHeight="1">
      <c r="A27" s="19"/>
      <c r="B27" s="285"/>
      <c r="C27" s="285"/>
      <c r="D27" s="285"/>
      <c r="E27" s="285"/>
      <c r="F27" s="285"/>
      <c r="G27" s="285"/>
      <c r="H27" s="285"/>
      <c r="I27" s="285"/>
      <c r="J27" s="285"/>
      <c r="K27" s="285"/>
      <c r="L27" s="285"/>
      <c r="M27" s="285"/>
      <c r="N27" s="285"/>
      <c r="O27" s="285"/>
      <c r="P27" s="175"/>
      <c r="Q27" s="175"/>
      <c r="R27" s="175"/>
      <c r="S27" s="175"/>
      <c r="T27" s="175"/>
      <c r="U27" s="175"/>
      <c r="V27" s="175"/>
      <c r="W27" s="175"/>
      <c r="X27" s="175"/>
      <c r="Y27" s="175"/>
      <c r="Z27" s="175"/>
      <c r="AA27" s="175"/>
      <c r="AB27" s="175"/>
      <c r="AC27" s="2"/>
      <c r="AD27" s="19"/>
      <c r="AE27" s="1"/>
      <c r="AF27" s="23"/>
      <c r="AG27" s="2"/>
      <c r="AH27" s="2"/>
      <c r="AI27" s="2"/>
      <c r="AJ27" s="2"/>
      <c r="AK27" s="175"/>
      <c r="AL27" s="175"/>
      <c r="AM27" s="175"/>
      <c r="AN27" s="175"/>
      <c r="AO27" s="175"/>
      <c r="AP27" s="175"/>
      <c r="AQ27" s="175"/>
      <c r="AR27" s="175"/>
      <c r="AS27" s="175"/>
      <c r="AT27" s="175"/>
      <c r="AU27" s="175"/>
      <c r="AV27" s="175"/>
      <c r="AW27" s="175"/>
      <c r="AX27" s="175"/>
      <c r="AY27" s="175"/>
      <c r="AZ27" s="175"/>
      <c r="BA27" s="175"/>
      <c r="BB27" s="175"/>
      <c r="BC27" s="175"/>
      <c r="BD27" s="175"/>
      <c r="BE27" s="175"/>
      <c r="BF27" s="380"/>
      <c r="BI27"/>
      <c r="BJ27" s="4"/>
    </row>
    <row r="28" spans="1:62" ht="6.95" customHeight="1">
      <c r="A28" s="19"/>
      <c r="B28" s="285" t="s">
        <v>35</v>
      </c>
      <c r="C28" s="285"/>
      <c r="D28" s="285"/>
      <c r="E28" s="285"/>
      <c r="F28" s="285"/>
      <c r="G28" s="285"/>
      <c r="H28" s="285"/>
      <c r="I28" s="285"/>
      <c r="J28" s="285"/>
      <c r="K28" s="285"/>
      <c r="L28" s="285"/>
      <c r="M28" s="285"/>
      <c r="N28" s="285"/>
      <c r="O28" s="285"/>
      <c r="P28" s="292"/>
      <c r="Q28" s="292"/>
      <c r="R28" s="292"/>
      <c r="S28" s="292"/>
      <c r="T28" s="292"/>
      <c r="U28" s="292"/>
      <c r="V28" s="292"/>
      <c r="W28" s="292"/>
      <c r="X28" s="292"/>
      <c r="Y28" s="292"/>
      <c r="Z28" s="292"/>
      <c r="AA28" s="292"/>
      <c r="AB28" s="292"/>
      <c r="AC28" s="2"/>
      <c r="AD28" s="19"/>
      <c r="AE28" s="1"/>
      <c r="AF28" s="553" t="s">
        <v>49</v>
      </c>
      <c r="AG28" s="554"/>
      <c r="AH28" s="554"/>
      <c r="AI28" s="554"/>
      <c r="AJ28" s="554"/>
      <c r="AK28" s="554"/>
      <c r="AL28" s="554"/>
      <c r="AM28" s="554"/>
      <c r="AN28" s="554"/>
      <c r="AO28" s="554"/>
      <c r="AP28" s="554"/>
      <c r="AQ28" s="554"/>
      <c r="AR28" s="554"/>
      <c r="AS28" s="554"/>
      <c r="AT28" s="554"/>
      <c r="AU28" s="554"/>
      <c r="AV28" s="554"/>
      <c r="AW28" s="554"/>
      <c r="AX28" s="554"/>
      <c r="AY28" s="554"/>
      <c r="AZ28" s="554"/>
      <c r="BA28" s="554"/>
      <c r="BB28" s="554"/>
      <c r="BC28" s="554"/>
      <c r="BD28" s="554"/>
      <c r="BE28" s="554"/>
      <c r="BF28" s="555"/>
      <c r="BI28"/>
      <c r="BJ28" s="4"/>
    </row>
    <row r="29" spans="1:62" ht="6.95" customHeight="1">
      <c r="A29" s="19"/>
      <c r="B29" s="285"/>
      <c r="C29" s="285"/>
      <c r="D29" s="285"/>
      <c r="E29" s="285"/>
      <c r="F29" s="285"/>
      <c r="G29" s="285"/>
      <c r="H29" s="285"/>
      <c r="I29" s="285"/>
      <c r="J29" s="285"/>
      <c r="K29" s="285"/>
      <c r="L29" s="285"/>
      <c r="M29" s="285"/>
      <c r="N29" s="285"/>
      <c r="O29" s="285"/>
      <c r="P29" s="175"/>
      <c r="Q29" s="175"/>
      <c r="R29" s="175"/>
      <c r="S29" s="175"/>
      <c r="T29" s="175"/>
      <c r="U29" s="175"/>
      <c r="V29" s="175"/>
      <c r="W29" s="175"/>
      <c r="X29" s="175"/>
      <c r="Y29" s="175"/>
      <c r="Z29" s="175"/>
      <c r="AA29" s="175"/>
      <c r="AB29" s="175"/>
      <c r="AC29" s="2"/>
      <c r="AD29" s="19"/>
      <c r="AE29" s="1"/>
      <c r="AF29" s="556"/>
      <c r="AG29" s="557"/>
      <c r="AH29" s="557"/>
      <c r="AI29" s="557"/>
      <c r="AJ29" s="557"/>
      <c r="AK29" s="557"/>
      <c r="AL29" s="557"/>
      <c r="AM29" s="557"/>
      <c r="AN29" s="557"/>
      <c r="AO29" s="557"/>
      <c r="AP29" s="557"/>
      <c r="AQ29" s="557"/>
      <c r="AR29" s="557"/>
      <c r="AS29" s="557"/>
      <c r="AT29" s="557"/>
      <c r="AU29" s="557"/>
      <c r="AV29" s="557"/>
      <c r="AW29" s="557"/>
      <c r="AX29" s="557"/>
      <c r="AY29" s="557"/>
      <c r="AZ29" s="557"/>
      <c r="BA29" s="557"/>
      <c r="BB29" s="557"/>
      <c r="BC29" s="557"/>
      <c r="BD29" s="557"/>
      <c r="BE29" s="557"/>
      <c r="BF29" s="558"/>
      <c r="BI29"/>
      <c r="BJ29" s="4"/>
    </row>
    <row r="30" spans="1:62" ht="8.1" customHeight="1">
      <c r="A30" s="19"/>
      <c r="B30" s="377" t="s">
        <v>102</v>
      </c>
      <c r="C30" s="377"/>
      <c r="D30" s="377"/>
      <c r="E30" s="377"/>
      <c r="F30" s="377"/>
      <c r="G30" s="377"/>
      <c r="H30" s="377"/>
      <c r="I30" s="377"/>
      <c r="J30" s="377"/>
      <c r="K30" s="377"/>
      <c r="L30" s="377"/>
      <c r="M30" s="377"/>
      <c r="N30" s="377"/>
      <c r="O30" s="377"/>
      <c r="P30" s="377"/>
      <c r="Q30" s="377"/>
      <c r="R30" s="377"/>
      <c r="S30" s="377"/>
      <c r="T30" s="377"/>
      <c r="U30" s="377"/>
      <c r="V30" s="377"/>
      <c r="W30" s="377"/>
      <c r="X30" s="377"/>
      <c r="Y30" s="377"/>
      <c r="Z30" s="377"/>
      <c r="AA30" s="377"/>
      <c r="AB30" s="377"/>
      <c r="AC30" s="378"/>
      <c r="AD30" s="19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2"/>
      <c r="BI30"/>
      <c r="BJ30" s="4"/>
    </row>
    <row r="31" spans="1:62" ht="6.95" customHeight="1">
      <c r="A31" s="19"/>
      <c r="B31" s="377"/>
      <c r="C31" s="377"/>
      <c r="D31" s="377"/>
      <c r="E31" s="377"/>
      <c r="F31" s="377"/>
      <c r="G31" s="377"/>
      <c r="H31" s="377"/>
      <c r="I31" s="377"/>
      <c r="J31" s="377"/>
      <c r="K31" s="377"/>
      <c r="L31" s="377"/>
      <c r="M31" s="377"/>
      <c r="N31" s="377"/>
      <c r="O31" s="377"/>
      <c r="P31" s="377"/>
      <c r="Q31" s="377"/>
      <c r="R31" s="377"/>
      <c r="S31" s="377"/>
      <c r="T31" s="377"/>
      <c r="U31" s="377"/>
      <c r="V31" s="377"/>
      <c r="W31" s="377"/>
      <c r="X31" s="377"/>
      <c r="Y31" s="377"/>
      <c r="Z31" s="377"/>
      <c r="AA31" s="377"/>
      <c r="AB31" s="377"/>
      <c r="AC31" s="378"/>
      <c r="AD31" s="20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I31"/>
      <c r="BJ31" s="4"/>
    </row>
    <row r="32" spans="1:62" ht="6" customHeight="1">
      <c r="A32" s="19"/>
      <c r="B32" s="511" t="s">
        <v>97</v>
      </c>
      <c r="C32" s="511"/>
      <c r="D32" s="511"/>
      <c r="E32" s="511"/>
      <c r="F32" s="511"/>
      <c r="G32" s="511"/>
      <c r="H32" s="511"/>
      <c r="I32" s="511"/>
      <c r="J32" s="511"/>
      <c r="K32" s="511"/>
      <c r="L32" s="511"/>
      <c r="M32" s="511"/>
      <c r="N32" s="511"/>
      <c r="O32" s="511"/>
      <c r="P32" s="511"/>
      <c r="Q32" s="511"/>
      <c r="R32" s="511"/>
      <c r="S32" s="511"/>
      <c r="T32" s="511"/>
      <c r="U32" s="511"/>
      <c r="V32" s="511"/>
      <c r="W32" s="13"/>
      <c r="X32" s="13"/>
      <c r="Y32" s="511" t="s">
        <v>50</v>
      </c>
      <c r="Z32" s="511"/>
      <c r="AA32" s="511"/>
      <c r="AB32" s="511"/>
      <c r="AC32" s="511"/>
      <c r="AD32" s="511"/>
      <c r="AE32" s="511"/>
      <c r="AF32" s="511"/>
      <c r="AG32" s="511"/>
      <c r="AH32" s="511"/>
      <c r="AI32" s="511"/>
      <c r="AJ32" s="511"/>
      <c r="AK32" s="511"/>
      <c r="AL32" s="511"/>
      <c r="AM32" s="511"/>
      <c r="AN32" s="511"/>
      <c r="AO32" s="511"/>
      <c r="AP32" s="511"/>
      <c r="AQ32" s="511"/>
      <c r="AR32" s="511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5"/>
      <c r="BI32"/>
      <c r="BJ32" s="4"/>
    </row>
    <row r="33" spans="1:62" ht="6" customHeight="1">
      <c r="A33" s="19"/>
      <c r="B33" s="511"/>
      <c r="C33" s="511"/>
      <c r="D33" s="511"/>
      <c r="E33" s="511"/>
      <c r="F33" s="511"/>
      <c r="G33" s="511"/>
      <c r="H33" s="511"/>
      <c r="I33" s="511"/>
      <c r="J33" s="511"/>
      <c r="K33" s="511"/>
      <c r="L33" s="511"/>
      <c r="M33" s="511"/>
      <c r="N33" s="511"/>
      <c r="O33" s="511"/>
      <c r="P33" s="511"/>
      <c r="Q33" s="511"/>
      <c r="R33" s="511"/>
      <c r="S33" s="511"/>
      <c r="T33" s="511"/>
      <c r="U33" s="511"/>
      <c r="V33" s="511"/>
      <c r="W33" s="13"/>
      <c r="X33" s="13"/>
      <c r="Y33" s="511"/>
      <c r="Z33" s="511"/>
      <c r="AA33" s="511"/>
      <c r="AB33" s="511"/>
      <c r="AC33" s="511"/>
      <c r="AD33" s="511"/>
      <c r="AE33" s="511"/>
      <c r="AF33" s="511"/>
      <c r="AG33" s="511"/>
      <c r="AH33" s="511"/>
      <c r="AI33" s="511"/>
      <c r="AJ33" s="511"/>
      <c r="AK33" s="511"/>
      <c r="AL33" s="511"/>
      <c r="AM33" s="511"/>
      <c r="AN33" s="511"/>
      <c r="AO33" s="511"/>
      <c r="AP33" s="511"/>
      <c r="AQ33" s="511"/>
      <c r="AR33" s="511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5"/>
      <c r="BI33"/>
      <c r="BJ33" s="4"/>
    </row>
    <row r="34" spans="1:62" ht="6" customHeight="1">
      <c r="A34" s="19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5"/>
      <c r="BI34"/>
      <c r="BJ34" s="4"/>
    </row>
    <row r="35" spans="1:62" ht="8.1" customHeight="1">
      <c r="A35" s="19"/>
      <c r="B35" s="547" t="s">
        <v>52</v>
      </c>
      <c r="C35" s="548"/>
      <c r="D35" s="550" t="s">
        <v>67</v>
      </c>
      <c r="E35" s="550"/>
      <c r="F35" s="550"/>
      <c r="G35" s="550"/>
      <c r="H35" s="550"/>
      <c r="I35" s="550"/>
      <c r="J35" s="550"/>
      <c r="K35" s="550"/>
      <c r="L35" s="550"/>
      <c r="M35" s="550"/>
      <c r="N35" s="550"/>
      <c r="O35" s="550"/>
      <c r="P35" s="550"/>
      <c r="Q35" s="550"/>
      <c r="R35" s="550"/>
      <c r="S35" s="550"/>
      <c r="T35" s="550"/>
      <c r="U35" s="550"/>
      <c r="V35" s="550"/>
      <c r="W35" s="550"/>
      <c r="X35" s="550"/>
      <c r="Y35" s="550"/>
      <c r="Z35" s="550"/>
      <c r="AA35" s="550"/>
      <c r="AB35" s="550"/>
      <c r="AC35" s="550"/>
      <c r="AD35" s="550"/>
      <c r="AE35" s="550"/>
      <c r="AF35" s="550"/>
      <c r="AG35" s="550"/>
      <c r="AH35" s="550"/>
      <c r="AI35" s="550"/>
      <c r="AJ35" s="550"/>
      <c r="AK35" s="550"/>
      <c r="AL35" s="550"/>
      <c r="AM35" s="550"/>
      <c r="AN35" s="550"/>
      <c r="AO35" s="550"/>
      <c r="AP35" s="550"/>
      <c r="AQ35" s="550"/>
      <c r="AR35" s="550"/>
      <c r="AS35" s="550"/>
      <c r="AT35" s="550"/>
      <c r="AU35" s="550"/>
      <c r="AV35" s="550"/>
      <c r="AW35" s="550"/>
      <c r="AX35" s="550"/>
      <c r="AY35" s="550"/>
      <c r="AZ35" s="550"/>
      <c r="BA35" s="550"/>
      <c r="BB35" s="550"/>
      <c r="BC35" s="550"/>
      <c r="BD35" s="550"/>
      <c r="BE35" s="551"/>
      <c r="BF35" s="25"/>
      <c r="BI35"/>
      <c r="BJ35" s="4"/>
    </row>
    <row r="36" spans="1:62" ht="6.95" customHeight="1">
      <c r="A36" s="19"/>
      <c r="B36" s="549"/>
      <c r="C36" s="545"/>
      <c r="D36" s="455"/>
      <c r="E36" s="455"/>
      <c r="F36" s="455"/>
      <c r="G36" s="455"/>
      <c r="H36" s="455"/>
      <c r="I36" s="455"/>
      <c r="J36" s="455"/>
      <c r="K36" s="455"/>
      <c r="L36" s="455"/>
      <c r="M36" s="455"/>
      <c r="N36" s="455"/>
      <c r="O36" s="455"/>
      <c r="P36" s="455"/>
      <c r="Q36" s="455"/>
      <c r="R36" s="455"/>
      <c r="S36" s="455"/>
      <c r="T36" s="455"/>
      <c r="U36" s="455"/>
      <c r="V36" s="455"/>
      <c r="W36" s="455"/>
      <c r="X36" s="455"/>
      <c r="Y36" s="455"/>
      <c r="Z36" s="455"/>
      <c r="AA36" s="455"/>
      <c r="AB36" s="455"/>
      <c r="AC36" s="455"/>
      <c r="AD36" s="455"/>
      <c r="AE36" s="455"/>
      <c r="AF36" s="455"/>
      <c r="AG36" s="455"/>
      <c r="AH36" s="455"/>
      <c r="AI36" s="455"/>
      <c r="AJ36" s="455"/>
      <c r="AK36" s="455"/>
      <c r="AL36" s="455"/>
      <c r="AM36" s="455"/>
      <c r="AN36" s="455"/>
      <c r="AO36" s="455"/>
      <c r="AP36" s="455"/>
      <c r="AQ36" s="455"/>
      <c r="AR36" s="455"/>
      <c r="AS36" s="455"/>
      <c r="AT36" s="455"/>
      <c r="AU36" s="455"/>
      <c r="AV36" s="455"/>
      <c r="AW36" s="455"/>
      <c r="AX36" s="455"/>
      <c r="AY36" s="455"/>
      <c r="AZ36" s="455"/>
      <c r="BA36" s="455"/>
      <c r="BB36" s="455"/>
      <c r="BC36" s="455"/>
      <c r="BD36" s="455"/>
      <c r="BE36" s="552"/>
      <c r="BF36" s="25"/>
      <c r="BI36"/>
      <c r="BJ36" s="4"/>
    </row>
    <row r="37" spans="1:62" ht="7.5" customHeight="1">
      <c r="A37" s="19"/>
      <c r="B37" s="509" t="s">
        <v>68</v>
      </c>
      <c r="C37" s="285"/>
      <c r="D37" s="285"/>
      <c r="E37" s="285"/>
      <c r="F37" s="285"/>
      <c r="G37" s="285"/>
      <c r="H37" s="285"/>
      <c r="I37" s="285"/>
      <c r="J37" s="285"/>
      <c r="K37" s="285"/>
      <c r="L37" s="285"/>
      <c r="M37" s="285"/>
      <c r="N37" s="285"/>
      <c r="O37" s="285"/>
      <c r="P37" s="285"/>
      <c r="Q37" s="285"/>
      <c r="R37" s="285"/>
      <c r="S37" s="285"/>
      <c r="T37" s="285"/>
      <c r="U37" s="285"/>
      <c r="V37" s="174"/>
      <c r="W37" s="174"/>
      <c r="X37" s="174"/>
      <c r="Y37" s="174"/>
      <c r="Z37" s="174"/>
      <c r="AA37" s="174"/>
      <c r="AB37" s="174"/>
      <c r="AC37" s="174"/>
      <c r="AD37" s="174"/>
      <c r="AE37" s="174"/>
      <c r="AF37" s="174"/>
      <c r="AG37" s="174"/>
      <c r="AH37" s="174"/>
      <c r="AI37" s="174"/>
      <c r="AJ37" s="174"/>
      <c r="AK37" s="174"/>
      <c r="AL37" s="174"/>
      <c r="AM37" s="174"/>
      <c r="AN37" s="174"/>
      <c r="AO37" s="174"/>
      <c r="AP37" s="174"/>
      <c r="AQ37" s="174"/>
      <c r="AR37" s="174"/>
      <c r="AS37" s="174"/>
      <c r="AT37" s="174"/>
      <c r="AU37" s="174"/>
      <c r="AV37" s="174"/>
      <c r="AW37" s="174"/>
      <c r="AX37" s="174"/>
      <c r="AY37" s="174"/>
      <c r="AZ37" s="174"/>
      <c r="BA37" s="174"/>
      <c r="BB37" s="174"/>
      <c r="BC37" s="174"/>
      <c r="BD37" s="174"/>
      <c r="BE37" s="513" t="s">
        <v>32</v>
      </c>
      <c r="BF37" s="25"/>
      <c r="BI37"/>
      <c r="BJ37" s="4"/>
    </row>
    <row r="38" spans="1:62" ht="6.95" customHeight="1">
      <c r="A38" s="19"/>
      <c r="B38" s="509"/>
      <c r="C38" s="285"/>
      <c r="D38" s="285"/>
      <c r="E38" s="285"/>
      <c r="F38" s="285"/>
      <c r="G38" s="285"/>
      <c r="H38" s="285"/>
      <c r="I38" s="285"/>
      <c r="J38" s="285"/>
      <c r="K38" s="285"/>
      <c r="L38" s="285"/>
      <c r="M38" s="285"/>
      <c r="N38" s="285"/>
      <c r="O38" s="285"/>
      <c r="P38" s="285"/>
      <c r="Q38" s="285"/>
      <c r="R38" s="285"/>
      <c r="S38" s="285"/>
      <c r="T38" s="285"/>
      <c r="U38" s="285"/>
      <c r="V38" s="175"/>
      <c r="W38" s="175"/>
      <c r="X38" s="175"/>
      <c r="Y38" s="175"/>
      <c r="Z38" s="175"/>
      <c r="AA38" s="175"/>
      <c r="AB38" s="175"/>
      <c r="AC38" s="175"/>
      <c r="AD38" s="175"/>
      <c r="AE38" s="175"/>
      <c r="AF38" s="175"/>
      <c r="AG38" s="175"/>
      <c r="AH38" s="175"/>
      <c r="AI38" s="175"/>
      <c r="AJ38" s="175"/>
      <c r="AK38" s="175"/>
      <c r="AL38" s="175"/>
      <c r="AM38" s="175"/>
      <c r="AN38" s="175"/>
      <c r="AO38" s="175"/>
      <c r="AP38" s="175"/>
      <c r="AQ38" s="175"/>
      <c r="AR38" s="175"/>
      <c r="AS38" s="175"/>
      <c r="AT38" s="175"/>
      <c r="AU38" s="175"/>
      <c r="AV38" s="175"/>
      <c r="AW38" s="175"/>
      <c r="AX38" s="175"/>
      <c r="AY38" s="175"/>
      <c r="AZ38" s="175"/>
      <c r="BA38" s="175"/>
      <c r="BB38" s="175"/>
      <c r="BC38" s="175"/>
      <c r="BD38" s="175"/>
      <c r="BE38" s="513"/>
      <c r="BF38" s="25"/>
      <c r="BI38"/>
      <c r="BJ38" s="4"/>
    </row>
    <row r="39" spans="1:62" ht="8.1" customHeight="1">
      <c r="A39" s="19"/>
      <c r="B39" s="509" t="s">
        <v>524</v>
      </c>
      <c r="C39" s="285"/>
      <c r="D39" s="285"/>
      <c r="E39" s="285"/>
      <c r="F39" s="285"/>
      <c r="G39" s="285"/>
      <c r="H39" s="174"/>
      <c r="I39" s="174"/>
      <c r="J39" s="174"/>
      <c r="K39" s="174"/>
      <c r="L39" s="174"/>
      <c r="M39" s="174"/>
      <c r="N39" s="174"/>
      <c r="O39" s="174"/>
      <c r="P39" s="174"/>
      <c r="Q39" s="174"/>
      <c r="R39" s="174"/>
      <c r="S39" s="174"/>
      <c r="T39" s="174"/>
      <c r="U39" s="174"/>
      <c r="V39" s="174"/>
      <c r="W39" s="174"/>
      <c r="X39" s="174"/>
      <c r="Y39" s="174"/>
      <c r="Z39" s="174"/>
      <c r="AA39" s="174"/>
      <c r="AB39" s="174"/>
      <c r="AC39" s="174"/>
      <c r="AD39" s="174"/>
      <c r="AE39" s="174"/>
      <c r="AF39" s="174"/>
      <c r="AG39" s="174"/>
      <c r="AH39" s="174"/>
      <c r="AI39" s="455" t="s">
        <v>69</v>
      </c>
      <c r="AJ39" s="455"/>
      <c r="AK39" s="455"/>
      <c r="AL39" s="455"/>
      <c r="AM39" s="455"/>
      <c r="AN39" s="455"/>
      <c r="AO39" s="455"/>
      <c r="AP39" s="455"/>
      <c r="AQ39" s="455"/>
      <c r="AR39" s="292"/>
      <c r="AS39" s="292"/>
      <c r="AT39" s="292"/>
      <c r="AU39" s="292"/>
      <c r="AV39" s="292"/>
      <c r="AW39" s="292"/>
      <c r="AX39" s="292"/>
      <c r="AY39" s="292"/>
      <c r="AZ39" s="292"/>
      <c r="BA39" s="292"/>
      <c r="BB39" s="292"/>
      <c r="BC39" s="292"/>
      <c r="BD39" s="292"/>
      <c r="BE39" s="488" t="s">
        <v>7</v>
      </c>
      <c r="BF39" s="25"/>
      <c r="BI39"/>
      <c r="BJ39" s="4"/>
    </row>
    <row r="40" spans="1:62" ht="6.95" customHeight="1">
      <c r="A40" s="19"/>
      <c r="B40" s="509"/>
      <c r="C40" s="285"/>
      <c r="D40" s="285"/>
      <c r="E40" s="285"/>
      <c r="F40" s="285"/>
      <c r="G40" s="285"/>
      <c r="H40" s="175"/>
      <c r="I40" s="175"/>
      <c r="J40" s="175"/>
      <c r="K40" s="175"/>
      <c r="L40" s="175"/>
      <c r="M40" s="175"/>
      <c r="N40" s="175"/>
      <c r="O40" s="175"/>
      <c r="P40" s="175"/>
      <c r="Q40" s="175"/>
      <c r="R40" s="175"/>
      <c r="S40" s="175"/>
      <c r="T40" s="175"/>
      <c r="U40" s="175"/>
      <c r="V40" s="175"/>
      <c r="W40" s="175"/>
      <c r="X40" s="175"/>
      <c r="Y40" s="175"/>
      <c r="Z40" s="175"/>
      <c r="AA40" s="175"/>
      <c r="AB40" s="175"/>
      <c r="AC40" s="175"/>
      <c r="AD40" s="175"/>
      <c r="AE40" s="175"/>
      <c r="AF40" s="175"/>
      <c r="AG40" s="175"/>
      <c r="AH40" s="175"/>
      <c r="AI40" s="455"/>
      <c r="AJ40" s="455"/>
      <c r="AK40" s="455"/>
      <c r="AL40" s="455"/>
      <c r="AM40" s="455"/>
      <c r="AN40" s="455"/>
      <c r="AO40" s="455"/>
      <c r="AP40" s="455"/>
      <c r="AQ40" s="455"/>
      <c r="AR40" s="175"/>
      <c r="AS40" s="175"/>
      <c r="AT40" s="175"/>
      <c r="AU40" s="175"/>
      <c r="AV40" s="175"/>
      <c r="AW40" s="175"/>
      <c r="AX40" s="175"/>
      <c r="AY40" s="175"/>
      <c r="AZ40" s="175"/>
      <c r="BA40" s="175"/>
      <c r="BB40" s="175"/>
      <c r="BC40" s="175"/>
      <c r="BD40" s="175"/>
      <c r="BE40" s="488"/>
      <c r="BF40" s="25"/>
      <c r="BI40"/>
      <c r="BJ40" s="4"/>
    </row>
    <row r="41" spans="1:62" ht="7.5" customHeight="1">
      <c r="A41" s="19"/>
      <c r="B41" s="510" t="s">
        <v>15</v>
      </c>
      <c r="C41" s="455"/>
      <c r="D41" s="455"/>
      <c r="E41" s="455"/>
      <c r="F41" s="174"/>
      <c r="G41" s="174"/>
      <c r="H41" s="174"/>
      <c r="I41" s="174"/>
      <c r="J41" s="174"/>
      <c r="K41" s="174"/>
      <c r="L41" s="174"/>
      <c r="M41" s="174"/>
      <c r="N41" s="174"/>
      <c r="O41" s="174"/>
      <c r="P41" s="174"/>
      <c r="Q41" s="174"/>
      <c r="R41" s="174"/>
      <c r="S41" s="174"/>
      <c r="T41" s="174"/>
      <c r="U41" s="174"/>
      <c r="V41" s="174"/>
      <c r="W41" s="174"/>
      <c r="X41" s="455" t="s">
        <v>16</v>
      </c>
      <c r="Y41" s="489" t="s">
        <v>87</v>
      </c>
      <c r="Z41" s="489"/>
      <c r="AA41" s="489"/>
      <c r="AB41" s="489"/>
      <c r="AC41" s="489"/>
      <c r="AD41" s="489"/>
      <c r="AE41" s="489"/>
      <c r="AF41" s="489"/>
      <c r="AG41" s="489"/>
      <c r="AH41" s="489"/>
      <c r="AI41" s="489"/>
      <c r="AJ41" s="489"/>
      <c r="AK41" s="489"/>
      <c r="AL41" s="489"/>
      <c r="AM41" s="489"/>
      <c r="AN41" s="489"/>
      <c r="AO41" s="489"/>
      <c r="AP41" s="489"/>
      <c r="AQ41" s="489"/>
      <c r="AR41" s="489"/>
      <c r="AS41" s="489"/>
      <c r="AT41" s="489"/>
      <c r="AU41" s="489"/>
      <c r="AV41" s="489"/>
      <c r="AW41" s="489"/>
      <c r="AX41" s="489"/>
      <c r="AY41" s="489"/>
      <c r="AZ41" s="489"/>
      <c r="BA41" s="489"/>
      <c r="BB41" s="489"/>
      <c r="BC41" s="489"/>
      <c r="BD41" s="489"/>
      <c r="BE41" s="490"/>
      <c r="BF41" s="26"/>
      <c r="BI41"/>
      <c r="BJ41" s="4"/>
    </row>
    <row r="42" spans="1:62" ht="6.75" customHeight="1">
      <c r="A42" s="19"/>
      <c r="B42" s="510"/>
      <c r="C42" s="455"/>
      <c r="D42" s="455"/>
      <c r="E42" s="455"/>
      <c r="F42" s="175"/>
      <c r="G42" s="175"/>
      <c r="H42" s="175"/>
      <c r="I42" s="175"/>
      <c r="J42" s="175"/>
      <c r="K42" s="175"/>
      <c r="L42" s="175"/>
      <c r="M42" s="175"/>
      <c r="N42" s="175"/>
      <c r="O42" s="175"/>
      <c r="P42" s="175"/>
      <c r="Q42" s="175"/>
      <c r="R42" s="175"/>
      <c r="S42" s="175"/>
      <c r="T42" s="175"/>
      <c r="U42" s="175"/>
      <c r="V42" s="175"/>
      <c r="W42" s="175"/>
      <c r="X42" s="455"/>
      <c r="Y42" s="489"/>
      <c r="Z42" s="489"/>
      <c r="AA42" s="489"/>
      <c r="AB42" s="489"/>
      <c r="AC42" s="489"/>
      <c r="AD42" s="489"/>
      <c r="AE42" s="489"/>
      <c r="AF42" s="489"/>
      <c r="AG42" s="489"/>
      <c r="AH42" s="489"/>
      <c r="AI42" s="489"/>
      <c r="AJ42" s="489"/>
      <c r="AK42" s="489"/>
      <c r="AL42" s="489"/>
      <c r="AM42" s="489"/>
      <c r="AN42" s="489"/>
      <c r="AO42" s="489"/>
      <c r="AP42" s="489"/>
      <c r="AQ42" s="489"/>
      <c r="AR42" s="489"/>
      <c r="AS42" s="489"/>
      <c r="AT42" s="489"/>
      <c r="AU42" s="489"/>
      <c r="AV42" s="489"/>
      <c r="AW42" s="489"/>
      <c r="AX42" s="489"/>
      <c r="AY42" s="489"/>
      <c r="AZ42" s="489"/>
      <c r="BA42" s="489"/>
      <c r="BB42" s="489"/>
      <c r="BC42" s="489"/>
      <c r="BD42" s="489"/>
      <c r="BE42" s="490"/>
      <c r="BF42" s="26"/>
      <c r="BI42"/>
      <c r="BJ42" s="4"/>
    </row>
    <row r="43" spans="1:62" ht="6" customHeight="1">
      <c r="A43" s="19"/>
      <c r="B43" s="598" t="s">
        <v>525</v>
      </c>
      <c r="C43" s="599"/>
      <c r="D43" s="599"/>
      <c r="E43" s="599"/>
      <c r="F43" s="599"/>
      <c r="G43" s="599"/>
      <c r="H43" s="599"/>
      <c r="I43" s="599"/>
      <c r="J43" s="599"/>
      <c r="K43" s="599"/>
      <c r="L43" s="599"/>
      <c r="M43" s="599"/>
      <c r="N43" s="599"/>
      <c r="O43" s="599"/>
      <c r="P43" s="599"/>
      <c r="Q43" s="599"/>
      <c r="R43" s="599"/>
      <c r="S43" s="599"/>
      <c r="T43" s="599"/>
      <c r="U43" s="599"/>
      <c r="V43" s="599"/>
      <c r="W43" s="599"/>
      <c r="X43" s="599"/>
      <c r="Y43" s="599"/>
      <c r="Z43" s="599"/>
      <c r="AA43" s="599"/>
      <c r="AB43" s="599"/>
      <c r="AC43" s="599"/>
      <c r="AD43" s="599"/>
      <c r="AE43" s="599"/>
      <c r="AF43" s="599"/>
      <c r="AG43" s="599"/>
      <c r="AH43" s="599"/>
      <c r="AI43" s="599"/>
      <c r="AJ43" s="599"/>
      <c r="AK43" s="599"/>
      <c r="AL43" s="599"/>
      <c r="AM43" s="599"/>
      <c r="AN43" s="599"/>
      <c r="AO43" s="599"/>
      <c r="AP43" s="599"/>
      <c r="AQ43" s="599"/>
      <c r="AR43" s="599"/>
      <c r="AS43" s="599"/>
      <c r="AT43" s="599"/>
      <c r="AU43" s="599"/>
      <c r="AV43" s="599"/>
      <c r="AW43" s="599"/>
      <c r="AX43" s="599"/>
      <c r="AY43" s="599"/>
      <c r="AZ43" s="599"/>
      <c r="BA43" s="599"/>
      <c r="BB43" s="599"/>
      <c r="BC43" s="599"/>
      <c r="BD43" s="599"/>
      <c r="BE43" s="600"/>
      <c r="BF43" s="26"/>
      <c r="BI43"/>
      <c r="BJ43" s="4"/>
    </row>
    <row r="44" spans="1:62" ht="6" customHeight="1">
      <c r="A44" s="19"/>
      <c r="B44" s="598"/>
      <c r="C44" s="599"/>
      <c r="D44" s="599"/>
      <c r="E44" s="599"/>
      <c r="F44" s="599"/>
      <c r="G44" s="599"/>
      <c r="H44" s="599"/>
      <c r="I44" s="599"/>
      <c r="J44" s="599"/>
      <c r="K44" s="599"/>
      <c r="L44" s="599"/>
      <c r="M44" s="599"/>
      <c r="N44" s="599"/>
      <c r="O44" s="599"/>
      <c r="P44" s="599"/>
      <c r="Q44" s="599"/>
      <c r="R44" s="599"/>
      <c r="S44" s="599"/>
      <c r="T44" s="599"/>
      <c r="U44" s="599"/>
      <c r="V44" s="599"/>
      <c r="W44" s="599"/>
      <c r="X44" s="599"/>
      <c r="Y44" s="599"/>
      <c r="Z44" s="599"/>
      <c r="AA44" s="599"/>
      <c r="AB44" s="599"/>
      <c r="AC44" s="599"/>
      <c r="AD44" s="599"/>
      <c r="AE44" s="599"/>
      <c r="AF44" s="599"/>
      <c r="AG44" s="599"/>
      <c r="AH44" s="599"/>
      <c r="AI44" s="599"/>
      <c r="AJ44" s="599"/>
      <c r="AK44" s="599"/>
      <c r="AL44" s="599"/>
      <c r="AM44" s="599"/>
      <c r="AN44" s="599"/>
      <c r="AO44" s="599"/>
      <c r="AP44" s="599"/>
      <c r="AQ44" s="599"/>
      <c r="AR44" s="599"/>
      <c r="AS44" s="599"/>
      <c r="AT44" s="599"/>
      <c r="AU44" s="599"/>
      <c r="AV44" s="599"/>
      <c r="AW44" s="599"/>
      <c r="AX44" s="599"/>
      <c r="AY44" s="599"/>
      <c r="AZ44" s="599"/>
      <c r="BA44" s="599"/>
      <c r="BB44" s="599"/>
      <c r="BC44" s="599"/>
      <c r="BD44" s="599"/>
      <c r="BE44" s="600"/>
      <c r="BF44" s="26"/>
      <c r="BI44"/>
      <c r="BJ44" s="4"/>
    </row>
    <row r="45" spans="1:62" ht="6" customHeight="1">
      <c r="A45" s="19"/>
      <c r="B45" s="598"/>
      <c r="C45" s="599"/>
      <c r="D45" s="599"/>
      <c r="E45" s="599"/>
      <c r="F45" s="599"/>
      <c r="G45" s="599"/>
      <c r="H45" s="599"/>
      <c r="I45" s="599"/>
      <c r="J45" s="599"/>
      <c r="K45" s="599"/>
      <c r="L45" s="599"/>
      <c r="M45" s="599"/>
      <c r="N45" s="599"/>
      <c r="O45" s="599"/>
      <c r="P45" s="599"/>
      <c r="Q45" s="599"/>
      <c r="R45" s="599"/>
      <c r="S45" s="599"/>
      <c r="T45" s="599"/>
      <c r="U45" s="599"/>
      <c r="V45" s="599"/>
      <c r="W45" s="599"/>
      <c r="X45" s="599"/>
      <c r="Y45" s="599"/>
      <c r="Z45" s="599"/>
      <c r="AA45" s="599"/>
      <c r="AB45" s="599"/>
      <c r="AC45" s="599"/>
      <c r="AD45" s="599"/>
      <c r="AE45" s="599"/>
      <c r="AF45" s="599"/>
      <c r="AG45" s="599"/>
      <c r="AH45" s="599"/>
      <c r="AI45" s="599"/>
      <c r="AJ45" s="599"/>
      <c r="AK45" s="599"/>
      <c r="AL45" s="599"/>
      <c r="AM45" s="599"/>
      <c r="AN45" s="599"/>
      <c r="AO45" s="599"/>
      <c r="AP45" s="599"/>
      <c r="AQ45" s="599"/>
      <c r="AR45" s="599"/>
      <c r="AS45" s="599"/>
      <c r="AT45" s="599"/>
      <c r="AU45" s="599"/>
      <c r="AV45" s="599"/>
      <c r="AW45" s="599"/>
      <c r="AX45" s="599"/>
      <c r="AY45" s="599"/>
      <c r="AZ45" s="599"/>
      <c r="BA45" s="599"/>
      <c r="BB45" s="599"/>
      <c r="BC45" s="599"/>
      <c r="BD45" s="599"/>
      <c r="BE45" s="600"/>
      <c r="BF45" s="26"/>
      <c r="BI45"/>
      <c r="BJ45" s="4"/>
    </row>
    <row r="46" spans="1:62" ht="7.5" customHeight="1">
      <c r="A46" s="19"/>
      <c r="B46" s="598"/>
      <c r="C46" s="599"/>
      <c r="D46" s="599"/>
      <c r="E46" s="599"/>
      <c r="F46" s="599"/>
      <c r="G46" s="599"/>
      <c r="H46" s="599"/>
      <c r="I46" s="599"/>
      <c r="J46" s="599"/>
      <c r="K46" s="599"/>
      <c r="L46" s="599"/>
      <c r="M46" s="599"/>
      <c r="N46" s="599"/>
      <c r="O46" s="599"/>
      <c r="P46" s="599"/>
      <c r="Q46" s="599"/>
      <c r="R46" s="599"/>
      <c r="S46" s="599"/>
      <c r="T46" s="599"/>
      <c r="U46" s="599"/>
      <c r="V46" s="599"/>
      <c r="W46" s="599"/>
      <c r="X46" s="599"/>
      <c r="Y46" s="599"/>
      <c r="Z46" s="599"/>
      <c r="AA46" s="599"/>
      <c r="AB46" s="599"/>
      <c r="AC46" s="599"/>
      <c r="AD46" s="599"/>
      <c r="AE46" s="599"/>
      <c r="AF46" s="599"/>
      <c r="AG46" s="599"/>
      <c r="AH46" s="599"/>
      <c r="AI46" s="599"/>
      <c r="AJ46" s="599"/>
      <c r="AK46" s="599"/>
      <c r="AL46" s="599"/>
      <c r="AM46" s="599"/>
      <c r="AN46" s="599"/>
      <c r="AO46" s="599"/>
      <c r="AP46" s="599"/>
      <c r="AQ46" s="599"/>
      <c r="AR46" s="599"/>
      <c r="AS46" s="599"/>
      <c r="AT46" s="599"/>
      <c r="AU46" s="599"/>
      <c r="AV46" s="599"/>
      <c r="AW46" s="599"/>
      <c r="AX46" s="599"/>
      <c r="AY46" s="599"/>
      <c r="AZ46" s="599"/>
      <c r="BA46" s="599"/>
      <c r="BB46" s="599"/>
      <c r="BC46" s="599"/>
      <c r="BD46" s="599"/>
      <c r="BE46" s="600"/>
      <c r="BF46" s="26"/>
      <c r="BI46"/>
      <c r="BJ46" s="4"/>
    </row>
    <row r="47" spans="1:62" ht="6.95" customHeight="1">
      <c r="A47" s="19"/>
      <c r="B47" s="509" t="s">
        <v>9</v>
      </c>
      <c r="C47" s="285"/>
      <c r="D47" s="285"/>
      <c r="E47" s="174"/>
      <c r="F47" s="174"/>
      <c r="G47" s="174"/>
      <c r="H47" s="174"/>
      <c r="I47" s="174"/>
      <c r="J47" s="174"/>
      <c r="K47" s="174"/>
      <c r="L47" s="174"/>
      <c r="M47" s="174"/>
      <c r="N47" s="174"/>
      <c r="O47" s="174"/>
      <c r="P47" s="174"/>
      <c r="Q47" s="174"/>
      <c r="R47" s="174"/>
      <c r="S47" s="174"/>
      <c r="T47" s="174"/>
      <c r="U47" s="174"/>
      <c r="V47" s="174"/>
      <c r="W47" s="174"/>
      <c r="X47" s="63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5"/>
      <c r="BF47" s="25"/>
      <c r="BI47"/>
      <c r="BJ47" s="4"/>
    </row>
    <row r="48" spans="1:62" ht="6.95" customHeight="1">
      <c r="A48" s="19"/>
      <c r="B48" s="509"/>
      <c r="C48" s="285"/>
      <c r="D48" s="285"/>
      <c r="E48" s="175"/>
      <c r="F48" s="175"/>
      <c r="G48" s="175"/>
      <c r="H48" s="175"/>
      <c r="I48" s="175"/>
      <c r="J48" s="175"/>
      <c r="K48" s="175"/>
      <c r="L48" s="175"/>
      <c r="M48" s="175"/>
      <c r="N48" s="175"/>
      <c r="O48" s="175"/>
      <c r="P48" s="175"/>
      <c r="Q48" s="175"/>
      <c r="R48" s="175"/>
      <c r="S48" s="175"/>
      <c r="T48" s="175"/>
      <c r="U48" s="175"/>
      <c r="V48" s="175"/>
      <c r="W48" s="175"/>
      <c r="X48" s="2"/>
      <c r="Y48" s="2"/>
      <c r="Z48" s="2"/>
      <c r="AA48" s="2"/>
      <c r="AB48" s="2"/>
      <c r="AC48" s="2"/>
      <c r="AD48" s="2"/>
      <c r="AE48" s="491" t="s">
        <v>38</v>
      </c>
      <c r="AF48" s="491"/>
      <c r="AG48" s="491"/>
      <c r="AH48" s="491"/>
      <c r="AI48" s="491"/>
      <c r="AJ48" s="491"/>
      <c r="AK48" s="491"/>
      <c r="AL48" s="491"/>
      <c r="AM48" s="491"/>
      <c r="AN48" s="491"/>
      <c r="AO48" s="491"/>
      <c r="AP48" s="491"/>
      <c r="AQ48" s="491"/>
      <c r="AR48" s="491"/>
      <c r="AS48" s="491"/>
      <c r="AT48" s="491"/>
      <c r="AU48" s="491"/>
      <c r="AV48" s="491"/>
      <c r="AW48" s="491"/>
      <c r="AX48" s="491"/>
      <c r="AY48" s="491"/>
      <c r="AZ48" s="2"/>
      <c r="BA48" s="2"/>
      <c r="BB48" s="2"/>
      <c r="BC48" s="2"/>
      <c r="BD48" s="2"/>
      <c r="BE48" s="25"/>
      <c r="BF48" s="25"/>
      <c r="BI48"/>
      <c r="BJ48" s="4"/>
    </row>
    <row r="49" spans="1:62" ht="6" customHeight="1">
      <c r="A49" s="19"/>
      <c r="B49" s="27"/>
      <c r="C49" s="2"/>
      <c r="D49" s="2"/>
      <c r="E49" s="176" t="s">
        <v>527</v>
      </c>
      <c r="F49" s="176"/>
      <c r="G49" s="176"/>
      <c r="H49" s="176"/>
      <c r="I49" s="176"/>
      <c r="J49" s="176"/>
      <c r="K49" s="176"/>
      <c r="L49" s="176"/>
      <c r="M49" s="176"/>
      <c r="N49" s="176"/>
      <c r="O49" s="176"/>
      <c r="P49" s="176"/>
      <c r="Q49" s="176"/>
      <c r="R49" s="176"/>
      <c r="S49" s="176"/>
      <c r="T49" s="176"/>
      <c r="U49" s="176"/>
      <c r="V49" s="176"/>
      <c r="W49" s="176"/>
      <c r="X49" s="2"/>
      <c r="Y49" s="2"/>
      <c r="Z49" s="2"/>
      <c r="AA49" s="2"/>
      <c r="AB49" s="2"/>
      <c r="AC49" s="2"/>
      <c r="AD49" s="2"/>
      <c r="AE49" s="147"/>
      <c r="AF49" s="147"/>
      <c r="AG49" s="147"/>
      <c r="AH49" s="147"/>
      <c r="AI49" s="147"/>
      <c r="AJ49" s="147"/>
      <c r="AK49" s="147"/>
      <c r="AL49" s="147"/>
      <c r="AM49" s="147"/>
      <c r="AN49" s="147"/>
      <c r="AO49" s="147"/>
      <c r="AP49" s="147"/>
      <c r="AQ49" s="147"/>
      <c r="AR49" s="147"/>
      <c r="AS49" s="147"/>
      <c r="AT49" s="147"/>
      <c r="AU49" s="147"/>
      <c r="AV49" s="147"/>
      <c r="AW49" s="147"/>
      <c r="AX49" s="147"/>
      <c r="AY49" s="147"/>
      <c r="AZ49" s="2"/>
      <c r="BA49" s="2"/>
      <c r="BB49" s="2"/>
      <c r="BC49" s="2"/>
      <c r="BD49" s="2"/>
      <c r="BE49" s="25"/>
      <c r="BF49" s="25"/>
      <c r="BI49"/>
      <c r="BJ49" s="4"/>
    </row>
    <row r="50" spans="1:62" ht="6.95" customHeight="1">
      <c r="A50" s="19"/>
      <c r="B50" s="27"/>
      <c r="C50" s="2"/>
      <c r="D50" s="2"/>
      <c r="E50" s="177"/>
      <c r="F50" s="177"/>
      <c r="G50" s="177"/>
      <c r="H50" s="177"/>
      <c r="I50" s="177"/>
      <c r="J50" s="177"/>
      <c r="K50" s="177"/>
      <c r="L50" s="177"/>
      <c r="M50" s="177"/>
      <c r="N50" s="177"/>
      <c r="O50" s="177"/>
      <c r="P50" s="177"/>
      <c r="Q50" s="177"/>
      <c r="R50" s="177"/>
      <c r="S50" s="177"/>
      <c r="T50" s="177"/>
      <c r="U50" s="177"/>
      <c r="V50" s="177"/>
      <c r="W50" s="177"/>
      <c r="X50" s="149"/>
      <c r="Y50" s="2"/>
      <c r="Z50" s="2"/>
      <c r="AA50" s="2"/>
      <c r="AB50" s="2"/>
      <c r="AC50" s="2"/>
      <c r="AD50" s="2"/>
      <c r="AE50" s="147"/>
      <c r="AF50" s="148"/>
      <c r="AG50" s="147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2"/>
      <c r="BA50" s="2"/>
      <c r="BB50" s="2"/>
      <c r="BC50" s="2"/>
      <c r="BD50" s="2"/>
      <c r="BE50" s="25"/>
      <c r="BF50" s="25"/>
      <c r="BI50"/>
      <c r="BJ50" s="4"/>
    </row>
    <row r="51" spans="1:62" ht="8.1" customHeight="1">
      <c r="A51" s="19"/>
      <c r="B51" s="27"/>
      <c r="C51" s="2"/>
      <c r="D51" s="2"/>
      <c r="E51" s="2"/>
      <c r="F51" s="2"/>
      <c r="G51" s="458" t="s">
        <v>13</v>
      </c>
      <c r="H51" s="458"/>
      <c r="I51" s="458"/>
      <c r="J51" s="458"/>
      <c r="K51" s="458"/>
      <c r="L51" s="458"/>
      <c r="M51" s="458"/>
      <c r="N51" s="458"/>
      <c r="O51" s="458"/>
      <c r="P51" s="458"/>
      <c r="Q51" s="458"/>
      <c r="R51" s="458"/>
      <c r="S51" s="458"/>
      <c r="T51" s="458"/>
      <c r="U51" s="458"/>
      <c r="V51" s="458"/>
      <c r="W51" s="458"/>
      <c r="X51" s="458"/>
      <c r="Y51" s="2"/>
      <c r="Z51" s="2"/>
      <c r="AA51" s="2"/>
      <c r="AB51" s="2"/>
      <c r="AC51" s="2"/>
      <c r="AD51" s="2"/>
      <c r="AE51" s="147"/>
      <c r="AF51" s="147"/>
      <c r="AG51" s="147"/>
      <c r="AH51" s="454" t="s">
        <v>70</v>
      </c>
      <c r="AI51" s="454"/>
      <c r="AJ51" s="454"/>
      <c r="AK51" s="454"/>
      <c r="AL51" s="454"/>
      <c r="AM51" s="454"/>
      <c r="AN51" s="454"/>
      <c r="AO51" s="454"/>
      <c r="AP51" s="454"/>
      <c r="AQ51" s="454"/>
      <c r="AR51" s="454"/>
      <c r="AS51" s="454"/>
      <c r="AT51" s="454"/>
      <c r="AU51" s="454"/>
      <c r="AV51" s="454"/>
      <c r="AW51" s="454"/>
      <c r="AX51" s="454"/>
      <c r="AY51" s="454"/>
      <c r="AZ51" s="2"/>
      <c r="BA51" s="2"/>
      <c r="BB51" s="2"/>
      <c r="BC51" s="2"/>
      <c r="BD51" s="2"/>
      <c r="BE51" s="25"/>
      <c r="BF51" s="25"/>
      <c r="BI51"/>
      <c r="BJ51" s="4"/>
    </row>
    <row r="52" spans="1:62" ht="6.95" customHeight="1">
      <c r="A52" s="19"/>
      <c r="B52" s="27"/>
      <c r="C52" s="2"/>
      <c r="D52" s="2"/>
      <c r="E52" s="2"/>
      <c r="F52" s="2"/>
      <c r="G52" s="458"/>
      <c r="H52" s="458"/>
      <c r="I52" s="458"/>
      <c r="J52" s="458"/>
      <c r="K52" s="458"/>
      <c r="L52" s="458"/>
      <c r="M52" s="458"/>
      <c r="N52" s="458"/>
      <c r="O52" s="458"/>
      <c r="P52" s="458"/>
      <c r="Q52" s="458"/>
      <c r="R52" s="458"/>
      <c r="S52" s="458"/>
      <c r="T52" s="458"/>
      <c r="U52" s="458"/>
      <c r="V52" s="458"/>
      <c r="W52" s="458"/>
      <c r="X52" s="458"/>
      <c r="Y52" s="2"/>
      <c r="Z52" s="2"/>
      <c r="AA52" s="2"/>
      <c r="AB52" s="2"/>
      <c r="AC52" s="2"/>
      <c r="AD52" s="2"/>
      <c r="AE52" s="147"/>
      <c r="AF52" s="147"/>
      <c r="AG52" s="147"/>
      <c r="AH52" s="455"/>
      <c r="AI52" s="455"/>
      <c r="AJ52" s="455"/>
      <c r="AK52" s="455"/>
      <c r="AL52" s="455"/>
      <c r="AM52" s="455"/>
      <c r="AN52" s="455"/>
      <c r="AO52" s="455"/>
      <c r="AP52" s="455"/>
      <c r="AQ52" s="455"/>
      <c r="AR52" s="455"/>
      <c r="AS52" s="455"/>
      <c r="AT52" s="455"/>
      <c r="AU52" s="455"/>
      <c r="AV52" s="455"/>
      <c r="AW52" s="455"/>
      <c r="AX52" s="455"/>
      <c r="AY52" s="455"/>
      <c r="AZ52" s="2"/>
      <c r="BA52" s="2"/>
      <c r="BB52" s="2"/>
      <c r="BC52" s="2"/>
      <c r="BD52" s="2"/>
      <c r="BE52" s="25"/>
      <c r="BF52" s="25"/>
      <c r="BI52"/>
      <c r="BJ52" s="4"/>
    </row>
    <row r="53" spans="1:62" ht="6" customHeight="1">
      <c r="A53" s="27"/>
      <c r="B53" s="456" t="s">
        <v>71</v>
      </c>
      <c r="C53" s="457"/>
      <c r="D53" s="457"/>
      <c r="E53" s="457"/>
      <c r="F53" s="457"/>
      <c r="G53" s="457"/>
      <c r="H53" s="457"/>
      <c r="I53" s="457"/>
      <c r="J53" s="457"/>
      <c r="K53" s="457"/>
      <c r="L53" s="457"/>
      <c r="M53" s="457"/>
      <c r="N53" s="457"/>
      <c r="O53" s="457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5"/>
      <c r="BF53" s="25"/>
      <c r="BI53"/>
      <c r="BJ53" s="4"/>
    </row>
    <row r="54" spans="1:62" ht="6" customHeight="1">
      <c r="A54" s="27"/>
      <c r="B54" s="456"/>
      <c r="C54" s="457"/>
      <c r="D54" s="457"/>
      <c r="E54" s="457"/>
      <c r="F54" s="457"/>
      <c r="G54" s="457"/>
      <c r="H54" s="457"/>
      <c r="I54" s="457"/>
      <c r="J54" s="457"/>
      <c r="K54" s="457"/>
      <c r="L54" s="457"/>
      <c r="M54" s="457"/>
      <c r="N54" s="457"/>
      <c r="O54" s="457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5"/>
      <c r="BF54" s="25"/>
      <c r="BI54"/>
      <c r="BJ54" s="4"/>
    </row>
    <row r="55" spans="1:62" ht="6.95" customHeight="1">
      <c r="A55" s="28"/>
      <c r="B55" s="19"/>
      <c r="C55" s="285" t="s">
        <v>14</v>
      </c>
      <c r="D55" s="285"/>
      <c r="E55" s="285"/>
      <c r="F55" s="285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2"/>
      <c r="AE55" s="285" t="s">
        <v>14</v>
      </c>
      <c r="AF55" s="285"/>
      <c r="AG55" s="285"/>
      <c r="AH55" s="285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29"/>
      <c r="BF55" s="25"/>
      <c r="BI55"/>
      <c r="BJ55" s="4"/>
    </row>
    <row r="56" spans="1:62" ht="6.95" customHeight="1">
      <c r="A56" s="28"/>
      <c r="B56" s="19"/>
      <c r="C56" s="285"/>
      <c r="D56" s="285"/>
      <c r="E56" s="285"/>
      <c r="F56" s="28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2"/>
      <c r="AE56" s="285"/>
      <c r="AF56" s="285"/>
      <c r="AG56" s="285"/>
      <c r="AH56" s="28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30"/>
      <c r="BF56" s="25"/>
      <c r="BI56"/>
      <c r="BJ56" s="4"/>
    </row>
    <row r="57" spans="1:62" ht="6.95" customHeight="1">
      <c r="A57" s="19"/>
      <c r="B57" s="19"/>
      <c r="C57" s="285" t="s">
        <v>0</v>
      </c>
      <c r="D57" s="285"/>
      <c r="E57" s="285"/>
      <c r="F57" s="285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"/>
      <c r="AE57" s="285" t="s">
        <v>0</v>
      </c>
      <c r="AF57" s="285"/>
      <c r="AG57" s="285"/>
      <c r="AH57" s="285"/>
      <c r="AI57" s="292"/>
      <c r="AJ57" s="292"/>
      <c r="AK57" s="292"/>
      <c r="AL57" s="292"/>
      <c r="AM57" s="292"/>
      <c r="AN57" s="292"/>
      <c r="AO57" s="292"/>
      <c r="AP57" s="292"/>
      <c r="AQ57" s="292"/>
      <c r="AR57" s="292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459"/>
      <c r="BF57" s="25"/>
      <c r="BI57"/>
      <c r="BJ57" s="4"/>
    </row>
    <row r="58" spans="1:62" ht="6.95" customHeight="1">
      <c r="A58" s="19"/>
      <c r="B58" s="19"/>
      <c r="C58" s="285"/>
      <c r="D58" s="285"/>
      <c r="E58" s="285"/>
      <c r="F58" s="285"/>
      <c r="G58" s="175"/>
      <c r="H58" s="175"/>
      <c r="I58" s="175"/>
      <c r="J58" s="175"/>
      <c r="K58" s="175"/>
      <c r="L58" s="175"/>
      <c r="M58" s="175"/>
      <c r="N58" s="175"/>
      <c r="O58" s="175"/>
      <c r="P58" s="175"/>
      <c r="Q58" s="175"/>
      <c r="R58" s="175"/>
      <c r="S58" s="175"/>
      <c r="T58" s="175"/>
      <c r="U58" s="175"/>
      <c r="V58" s="175"/>
      <c r="W58" s="175"/>
      <c r="X58" s="175"/>
      <c r="Y58" s="175"/>
      <c r="Z58" s="175"/>
      <c r="AA58" s="175"/>
      <c r="AB58" s="175"/>
      <c r="AC58" s="175"/>
      <c r="AD58" s="2"/>
      <c r="AE58" s="285"/>
      <c r="AF58" s="285"/>
      <c r="AG58" s="285"/>
      <c r="AH58" s="285"/>
      <c r="AI58" s="175"/>
      <c r="AJ58" s="175"/>
      <c r="AK58" s="175"/>
      <c r="AL58" s="175"/>
      <c r="AM58" s="175"/>
      <c r="AN58" s="175"/>
      <c r="AO58" s="175"/>
      <c r="AP58" s="175"/>
      <c r="AQ58" s="175"/>
      <c r="AR58" s="175"/>
      <c r="AS58" s="175"/>
      <c r="AT58" s="175"/>
      <c r="AU58" s="175"/>
      <c r="AV58" s="175"/>
      <c r="AW58" s="175"/>
      <c r="AX58" s="175"/>
      <c r="AY58" s="175"/>
      <c r="AZ58" s="175"/>
      <c r="BA58" s="175"/>
      <c r="BB58" s="175"/>
      <c r="BC58" s="175"/>
      <c r="BD58" s="175"/>
      <c r="BE58" s="460"/>
      <c r="BF58" s="25"/>
      <c r="BI58"/>
      <c r="BJ58" s="4"/>
    </row>
    <row r="59" spans="1:62" ht="6.95" customHeight="1">
      <c r="A59" s="19"/>
      <c r="B59" s="19"/>
      <c r="C59" s="377" t="s">
        <v>36</v>
      </c>
      <c r="D59" s="377"/>
      <c r="E59" s="377"/>
      <c r="F59" s="377"/>
      <c r="G59" s="524"/>
      <c r="H59" s="524"/>
      <c r="I59" s="524"/>
      <c r="J59" s="524"/>
      <c r="K59" s="524"/>
      <c r="L59" s="524"/>
      <c r="M59" s="524"/>
      <c r="N59" s="524"/>
      <c r="O59" s="524"/>
      <c r="P59" s="524"/>
      <c r="Q59" s="524"/>
      <c r="R59" s="524"/>
      <c r="S59" s="524"/>
      <c r="T59" s="524"/>
      <c r="U59" s="524"/>
      <c r="V59" s="524"/>
      <c r="W59" s="524"/>
      <c r="X59" s="524"/>
      <c r="Y59" s="524"/>
      <c r="Z59" s="524"/>
      <c r="AA59" s="524"/>
      <c r="AB59" s="524"/>
      <c r="AC59" s="524"/>
      <c r="AD59" s="2"/>
      <c r="AE59" s="377" t="s">
        <v>36</v>
      </c>
      <c r="AF59" s="377"/>
      <c r="AG59" s="377"/>
      <c r="AH59" s="377"/>
      <c r="AI59" s="292"/>
      <c r="AJ59" s="292"/>
      <c r="AK59" s="292"/>
      <c r="AL59" s="292"/>
      <c r="AM59" s="292"/>
      <c r="AN59" s="292"/>
      <c r="AO59" s="292"/>
      <c r="AP59" s="292"/>
      <c r="AQ59" s="292"/>
      <c r="AR59" s="292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459"/>
      <c r="BF59" s="25"/>
      <c r="BI59"/>
      <c r="BJ59" s="4"/>
    </row>
    <row r="60" spans="1:62" ht="6.95" customHeight="1">
      <c r="A60" s="19"/>
      <c r="B60" s="19"/>
      <c r="C60" s="377"/>
      <c r="D60" s="377"/>
      <c r="E60" s="377"/>
      <c r="F60" s="377"/>
      <c r="G60" s="254"/>
      <c r="H60" s="254"/>
      <c r="I60" s="254"/>
      <c r="J60" s="254"/>
      <c r="K60" s="254"/>
      <c r="L60" s="254"/>
      <c r="M60" s="254"/>
      <c r="N60" s="254"/>
      <c r="O60" s="254"/>
      <c r="P60" s="254"/>
      <c r="Q60" s="254"/>
      <c r="R60" s="254"/>
      <c r="S60" s="254"/>
      <c r="T60" s="254"/>
      <c r="U60" s="254"/>
      <c r="V60" s="254"/>
      <c r="W60" s="254"/>
      <c r="X60" s="254"/>
      <c r="Y60" s="254"/>
      <c r="Z60" s="254"/>
      <c r="AA60" s="254"/>
      <c r="AB60" s="254"/>
      <c r="AC60" s="254"/>
      <c r="AD60" s="2"/>
      <c r="AE60" s="377"/>
      <c r="AF60" s="377"/>
      <c r="AG60" s="377"/>
      <c r="AH60" s="377"/>
      <c r="AI60" s="175"/>
      <c r="AJ60" s="175"/>
      <c r="AK60" s="175"/>
      <c r="AL60" s="175"/>
      <c r="AM60" s="175"/>
      <c r="AN60" s="175"/>
      <c r="AO60" s="175"/>
      <c r="AP60" s="175"/>
      <c r="AQ60" s="175"/>
      <c r="AR60" s="175"/>
      <c r="AS60" s="175"/>
      <c r="AT60" s="175"/>
      <c r="AU60" s="175"/>
      <c r="AV60" s="175"/>
      <c r="AW60" s="175"/>
      <c r="AX60" s="175"/>
      <c r="AY60" s="175"/>
      <c r="AZ60" s="175"/>
      <c r="BA60" s="175"/>
      <c r="BB60" s="175"/>
      <c r="BC60" s="175"/>
      <c r="BD60" s="175"/>
      <c r="BE60" s="460"/>
      <c r="BF60" s="25"/>
      <c r="BI60"/>
      <c r="BJ60" s="4"/>
    </row>
    <row r="61" spans="1:62" ht="5.25" customHeight="1">
      <c r="A61" s="19"/>
      <c r="B61" s="514" t="s">
        <v>511</v>
      </c>
      <c r="C61" s="515"/>
      <c r="D61" s="515"/>
      <c r="E61" s="515"/>
      <c r="F61" s="515"/>
      <c r="G61" s="515"/>
      <c r="H61" s="515"/>
      <c r="I61" s="515"/>
      <c r="J61" s="515"/>
      <c r="K61" s="515"/>
      <c r="L61" s="515"/>
      <c r="M61" s="515"/>
      <c r="N61" s="515"/>
      <c r="O61" s="515"/>
      <c r="P61" s="515"/>
      <c r="Q61" s="515"/>
      <c r="R61" s="515"/>
      <c r="S61" s="515"/>
      <c r="T61" s="515"/>
      <c r="U61" s="515"/>
      <c r="V61" s="515"/>
      <c r="W61" s="515"/>
      <c r="X61" s="515"/>
      <c r="Y61" s="515"/>
      <c r="Z61" s="515"/>
      <c r="AA61" s="515"/>
      <c r="AB61" s="515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5"/>
      <c r="BF61" s="25"/>
      <c r="BI61"/>
      <c r="BJ61" s="4"/>
    </row>
    <row r="62" spans="1:62" ht="5.25" customHeight="1">
      <c r="A62" s="19"/>
      <c r="B62" s="516"/>
      <c r="C62" s="517"/>
      <c r="D62" s="517"/>
      <c r="E62" s="517"/>
      <c r="F62" s="517"/>
      <c r="G62" s="517"/>
      <c r="H62" s="517"/>
      <c r="I62" s="517"/>
      <c r="J62" s="517"/>
      <c r="K62" s="517"/>
      <c r="L62" s="517"/>
      <c r="M62" s="517"/>
      <c r="N62" s="517"/>
      <c r="O62" s="517"/>
      <c r="P62" s="517"/>
      <c r="Q62" s="517"/>
      <c r="R62" s="517"/>
      <c r="S62" s="517"/>
      <c r="T62" s="517"/>
      <c r="U62" s="517"/>
      <c r="V62" s="517"/>
      <c r="W62" s="517"/>
      <c r="X62" s="517"/>
      <c r="Y62" s="517"/>
      <c r="Z62" s="517"/>
      <c r="AA62" s="517"/>
      <c r="AB62" s="517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31"/>
      <c r="BF62" s="25"/>
      <c r="BI62"/>
      <c r="BJ62" s="4"/>
    </row>
    <row r="63" spans="1:62" ht="6.95" customHeight="1">
      <c r="A63" s="20"/>
      <c r="B63" s="32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31"/>
      <c r="BI63"/>
      <c r="BJ63" s="4"/>
    </row>
    <row r="64" spans="1:62" ht="6" customHeight="1">
      <c r="A64" s="1"/>
      <c r="B64" s="33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I64"/>
      <c r="BJ64" s="4"/>
    </row>
    <row r="65" spans="1:62" ht="6" customHeight="1">
      <c r="A65" s="518" t="s">
        <v>48</v>
      </c>
      <c r="B65" s="519"/>
      <c r="C65" s="519"/>
      <c r="D65" s="519"/>
      <c r="E65" s="572" t="s">
        <v>1</v>
      </c>
      <c r="F65" s="572"/>
      <c r="G65" s="572"/>
      <c r="H65" s="572"/>
      <c r="I65" s="572"/>
      <c r="J65" s="572"/>
      <c r="K65" s="572"/>
      <c r="L65" s="572"/>
      <c r="M65" s="572"/>
      <c r="N65" s="572"/>
      <c r="O65" s="522" t="str">
        <f>CONCATENATE("*",H69,"*")</f>
        <v>**</v>
      </c>
      <c r="P65" s="522"/>
      <c r="Q65" s="522"/>
      <c r="R65" s="522"/>
      <c r="S65" s="522"/>
      <c r="T65" s="522"/>
      <c r="U65" s="522"/>
      <c r="V65" s="522"/>
      <c r="W65" s="522"/>
      <c r="X65" s="522"/>
      <c r="Y65" s="522"/>
      <c r="Z65" s="522"/>
      <c r="AA65" s="522"/>
      <c r="AB65" s="522"/>
      <c r="AC65" s="522"/>
      <c r="AD65" s="522"/>
      <c r="AE65" s="522"/>
      <c r="AF65" s="522"/>
      <c r="AG65" s="525" t="s">
        <v>72</v>
      </c>
      <c r="AH65" s="525"/>
      <c r="AI65" s="525"/>
      <c r="AJ65" s="525"/>
      <c r="AK65" s="525"/>
      <c r="AL65" s="525"/>
      <c r="AM65" s="525"/>
      <c r="AN65" s="525"/>
      <c r="AO65" s="525"/>
      <c r="AP65" s="525"/>
      <c r="AQ65" s="525"/>
      <c r="AR65" s="525"/>
      <c r="AS65" s="525"/>
      <c r="AT65" s="525"/>
      <c r="AU65" s="525"/>
      <c r="AV65" s="525"/>
      <c r="AW65" s="525"/>
      <c r="AX65" s="525"/>
      <c r="AY65" s="525"/>
      <c r="AZ65" s="525"/>
      <c r="BA65" s="525"/>
      <c r="BB65" s="525"/>
      <c r="BC65" s="525"/>
      <c r="BD65" s="36"/>
      <c r="BE65" s="36"/>
      <c r="BF65" s="37"/>
      <c r="BI65"/>
      <c r="BJ65" s="4"/>
    </row>
    <row r="66" spans="1:62" ht="6.95" customHeight="1">
      <c r="A66" s="520"/>
      <c r="B66" s="521"/>
      <c r="C66" s="521"/>
      <c r="D66" s="521"/>
      <c r="E66" s="573"/>
      <c r="F66" s="573"/>
      <c r="G66" s="573"/>
      <c r="H66" s="573"/>
      <c r="I66" s="573"/>
      <c r="J66" s="573"/>
      <c r="K66" s="573"/>
      <c r="L66" s="573"/>
      <c r="M66" s="573"/>
      <c r="N66" s="573"/>
      <c r="O66" s="523"/>
      <c r="P66" s="523"/>
      <c r="Q66" s="523"/>
      <c r="R66" s="523"/>
      <c r="S66" s="523"/>
      <c r="T66" s="523"/>
      <c r="U66" s="523"/>
      <c r="V66" s="523"/>
      <c r="W66" s="523"/>
      <c r="X66" s="523"/>
      <c r="Y66" s="523"/>
      <c r="Z66" s="523"/>
      <c r="AA66" s="523"/>
      <c r="AB66" s="523"/>
      <c r="AC66" s="523"/>
      <c r="AD66" s="523"/>
      <c r="AE66" s="523"/>
      <c r="AF66" s="523"/>
      <c r="AG66" s="477"/>
      <c r="AH66" s="477"/>
      <c r="AI66" s="477"/>
      <c r="AJ66" s="477"/>
      <c r="AK66" s="477"/>
      <c r="AL66" s="477"/>
      <c r="AM66" s="477"/>
      <c r="AN66" s="477"/>
      <c r="AO66" s="477"/>
      <c r="AP66" s="477"/>
      <c r="AQ66" s="477"/>
      <c r="AR66" s="477"/>
      <c r="AS66" s="477"/>
      <c r="AT66" s="477"/>
      <c r="AU66" s="477"/>
      <c r="AV66" s="477"/>
      <c r="AW66" s="477"/>
      <c r="AX66" s="477"/>
      <c r="AY66" s="477"/>
      <c r="AZ66" s="477"/>
      <c r="BA66" s="477"/>
      <c r="BB66" s="477"/>
      <c r="BC66" s="477"/>
      <c r="BD66" s="2"/>
      <c r="BE66" s="2"/>
      <c r="BF66" s="35"/>
      <c r="BI66"/>
      <c r="BJ66" s="4"/>
    </row>
    <row r="67" spans="1:62" ht="6.95" customHeight="1">
      <c r="A67" s="520"/>
      <c r="B67" s="521"/>
      <c r="C67" s="521"/>
      <c r="D67" s="521"/>
      <c r="E67" s="573"/>
      <c r="F67" s="573"/>
      <c r="G67" s="573"/>
      <c r="H67" s="573"/>
      <c r="I67" s="573"/>
      <c r="J67" s="573"/>
      <c r="K67" s="573"/>
      <c r="L67" s="573"/>
      <c r="M67" s="573"/>
      <c r="N67" s="573"/>
      <c r="O67" s="523"/>
      <c r="P67" s="523"/>
      <c r="Q67" s="523"/>
      <c r="R67" s="523"/>
      <c r="S67" s="523"/>
      <c r="T67" s="523"/>
      <c r="U67" s="523"/>
      <c r="V67" s="523"/>
      <c r="W67" s="523"/>
      <c r="X67" s="523"/>
      <c r="Y67" s="523"/>
      <c r="Z67" s="523"/>
      <c r="AA67" s="523"/>
      <c r="AB67" s="523"/>
      <c r="AC67" s="523"/>
      <c r="AD67" s="523"/>
      <c r="AE67" s="523"/>
      <c r="AF67" s="523"/>
      <c r="AG67" s="477"/>
      <c r="AH67" s="477"/>
      <c r="AI67" s="477"/>
      <c r="AJ67" s="477"/>
      <c r="AK67" s="477"/>
      <c r="AL67" s="477"/>
      <c r="AM67" s="477"/>
      <c r="AN67" s="477"/>
      <c r="AO67" s="477"/>
      <c r="AP67" s="477"/>
      <c r="AQ67" s="477"/>
      <c r="AR67" s="477"/>
      <c r="AS67" s="477"/>
      <c r="AT67" s="477"/>
      <c r="AU67" s="477"/>
      <c r="AV67" s="477"/>
      <c r="AW67" s="477"/>
      <c r="AX67" s="477"/>
      <c r="AY67" s="477"/>
      <c r="AZ67" s="477"/>
      <c r="BA67" s="477"/>
      <c r="BB67" s="477"/>
      <c r="BC67" s="477"/>
      <c r="BD67" s="257"/>
      <c r="BE67" s="258"/>
      <c r="BF67" s="35"/>
      <c r="BI67"/>
      <c r="BJ67" s="4"/>
    </row>
    <row r="68" spans="1:62" ht="6.95" customHeight="1">
      <c r="A68" s="520"/>
      <c r="B68" s="521"/>
      <c r="C68" s="521"/>
      <c r="D68" s="521"/>
      <c r="E68" s="574" t="str">
        <f>IF(OR(AC7="x",AP7="x")=TRUE,
(IF(BD67="x",0,(SUM(J83:R84)*S83)+(SUM(V83:AD84)*AE83)+(SUM(AH83:AP84)*AQ83)+(SUM(AT83:BB84)*BC83)+
(SUM(J85:R86)*S85)+(SUM(V85:AD86)*AE85)+(SUM(AH85:AP86)*AQ85)+(SUM(AT85:BB86)*BC85)+
(SUM(J87:R88)*S87)+(SUM(V87:AD88)*AE87)+(SUM(AH87:AP88)*AQ87)+(SUM(AT87:BB88)*BC87)+
(SUM(J91:R92)*S91)+(SUM(V91:AD92)*AE91)+(SUM(AH91:AP92)*AQ91)+(SUM(AT91:BB92)*BC91)+
(SUM(J96:R97)*S96)+(SUM(V96:AD97)*AE96)+(SUM(AH96:AP97)*AQ96)+(SUM(AT96:BB97)*BC96)+
(V101*AE101)+(AT101*BC101)))+
((SUM(J89:R90)*S89)+(SUM(V89:AD90)*AE89)+(SUM(AH89:AP90)*AQ89)+(SUM(AT89:BB90)*BC89)+
(J101*S101)+(AH101*AQ101)+
(J114*S114)+(V114*AE114)+(AH114*AQ114)+(AT114*BC114)+
(J119*S119)+(V119*AE119)+(AH119*AQ119)+(AT119*BC119)),"")</f>
        <v/>
      </c>
      <c r="F68" s="574"/>
      <c r="G68" s="574"/>
      <c r="H68" s="574"/>
      <c r="I68" s="574"/>
      <c r="J68" s="574"/>
      <c r="K68" s="574"/>
      <c r="L68" s="574"/>
      <c r="M68" s="574"/>
      <c r="N68" s="574"/>
      <c r="O68" s="523"/>
      <c r="P68" s="523"/>
      <c r="Q68" s="523"/>
      <c r="R68" s="523"/>
      <c r="S68" s="523"/>
      <c r="T68" s="523"/>
      <c r="U68" s="523"/>
      <c r="V68" s="523"/>
      <c r="W68" s="523"/>
      <c r="X68" s="523"/>
      <c r="Y68" s="523"/>
      <c r="Z68" s="523"/>
      <c r="AA68" s="523"/>
      <c r="AB68" s="523"/>
      <c r="AC68" s="523"/>
      <c r="AD68" s="523"/>
      <c r="AE68" s="523"/>
      <c r="AF68" s="523"/>
      <c r="AG68" s="477"/>
      <c r="AH68" s="477"/>
      <c r="AI68" s="477"/>
      <c r="AJ68" s="477"/>
      <c r="AK68" s="477"/>
      <c r="AL68" s="477"/>
      <c r="AM68" s="477"/>
      <c r="AN68" s="477"/>
      <c r="AO68" s="477"/>
      <c r="AP68" s="477"/>
      <c r="AQ68" s="477"/>
      <c r="AR68" s="477"/>
      <c r="AS68" s="477"/>
      <c r="AT68" s="477"/>
      <c r="AU68" s="477"/>
      <c r="AV68" s="477"/>
      <c r="AW68" s="477"/>
      <c r="AX68" s="477"/>
      <c r="AY68" s="477"/>
      <c r="AZ68" s="477"/>
      <c r="BA68" s="477"/>
      <c r="BB68" s="477"/>
      <c r="BC68" s="477"/>
      <c r="BD68" s="259"/>
      <c r="BE68" s="260"/>
      <c r="BF68" s="35"/>
      <c r="BI68"/>
      <c r="BJ68" s="4"/>
    </row>
    <row r="69" spans="1:62" ht="6.95" customHeight="1">
      <c r="A69" s="34"/>
      <c r="B69" s="474" t="s">
        <v>18</v>
      </c>
      <c r="C69" s="474"/>
      <c r="D69" s="474"/>
      <c r="E69" s="474"/>
      <c r="F69" s="474"/>
      <c r="G69" s="474"/>
      <c r="H69" s="341"/>
      <c r="I69" s="341"/>
      <c r="J69" s="341"/>
      <c r="K69" s="341"/>
      <c r="L69" s="341"/>
      <c r="M69" s="341"/>
      <c r="N69" s="341"/>
      <c r="O69" s="341"/>
      <c r="P69" s="341"/>
      <c r="Q69" s="341"/>
      <c r="R69" s="341"/>
      <c r="S69" s="341"/>
      <c r="T69" s="341"/>
      <c r="U69" s="341"/>
      <c r="V69" s="341"/>
      <c r="W69" s="341"/>
      <c r="X69" s="341"/>
      <c r="Y69" s="341"/>
      <c r="Z69" s="341"/>
      <c r="AA69" s="341"/>
      <c r="AB69" s="475" t="s">
        <v>19</v>
      </c>
      <c r="AC69" s="475"/>
      <c r="AD69" s="475"/>
      <c r="AE69" s="475"/>
      <c r="AF69" s="475"/>
      <c r="AG69" s="475"/>
      <c r="AH69" s="475"/>
      <c r="AI69" s="475"/>
      <c r="AJ69" s="475"/>
      <c r="AK69" s="341"/>
      <c r="AL69" s="341"/>
      <c r="AM69" s="341"/>
      <c r="AN69" s="341"/>
      <c r="AO69" s="341"/>
      <c r="AP69" s="341"/>
      <c r="AQ69" s="341"/>
      <c r="AR69" s="341"/>
      <c r="AS69" s="341"/>
      <c r="AT69" s="341"/>
      <c r="AU69" s="341"/>
      <c r="AV69" s="341"/>
      <c r="AW69" s="341"/>
      <c r="AX69" s="341"/>
      <c r="AY69" s="341"/>
      <c r="AZ69" s="341"/>
      <c r="BA69" s="341"/>
      <c r="BB69" s="341"/>
      <c r="BC69" s="341"/>
      <c r="BD69" s="341"/>
      <c r="BE69" s="341"/>
      <c r="BF69" s="35"/>
      <c r="BI69"/>
      <c r="BJ69" s="4"/>
    </row>
    <row r="70" spans="1:62" ht="6.95" customHeight="1">
      <c r="A70" s="34"/>
      <c r="B70" s="474"/>
      <c r="C70" s="474"/>
      <c r="D70" s="474"/>
      <c r="E70" s="474"/>
      <c r="F70" s="474"/>
      <c r="G70" s="474"/>
      <c r="H70" s="342"/>
      <c r="I70" s="342"/>
      <c r="J70" s="342"/>
      <c r="K70" s="342"/>
      <c r="L70" s="342"/>
      <c r="M70" s="342"/>
      <c r="N70" s="342"/>
      <c r="O70" s="342"/>
      <c r="P70" s="342"/>
      <c r="Q70" s="342"/>
      <c r="R70" s="342"/>
      <c r="S70" s="342"/>
      <c r="T70" s="342"/>
      <c r="U70" s="342"/>
      <c r="V70" s="342"/>
      <c r="W70" s="342"/>
      <c r="X70" s="342"/>
      <c r="Y70" s="342"/>
      <c r="Z70" s="342"/>
      <c r="AA70" s="342"/>
      <c r="AB70" s="475"/>
      <c r="AC70" s="475"/>
      <c r="AD70" s="475"/>
      <c r="AE70" s="475"/>
      <c r="AF70" s="475"/>
      <c r="AG70" s="475"/>
      <c r="AH70" s="475"/>
      <c r="AI70" s="475"/>
      <c r="AJ70" s="475"/>
      <c r="AK70" s="342"/>
      <c r="AL70" s="342"/>
      <c r="AM70" s="342"/>
      <c r="AN70" s="342"/>
      <c r="AO70" s="342"/>
      <c r="AP70" s="342"/>
      <c r="AQ70" s="342"/>
      <c r="AR70" s="342"/>
      <c r="AS70" s="342"/>
      <c r="AT70" s="342"/>
      <c r="AU70" s="342"/>
      <c r="AV70" s="342"/>
      <c r="AW70" s="342"/>
      <c r="AX70" s="342"/>
      <c r="AY70" s="342"/>
      <c r="AZ70" s="342"/>
      <c r="BA70" s="342"/>
      <c r="BB70" s="342"/>
      <c r="BC70" s="342"/>
      <c r="BD70" s="342"/>
      <c r="BE70" s="342"/>
      <c r="BF70" s="35"/>
      <c r="BI70"/>
      <c r="BJ70" s="4"/>
    </row>
    <row r="71" spans="1:62" ht="7.5" customHeight="1">
      <c r="A71" s="34"/>
      <c r="B71" s="474" t="s">
        <v>20</v>
      </c>
      <c r="C71" s="474"/>
      <c r="D71" s="474"/>
      <c r="E71" s="474"/>
      <c r="F71" s="474"/>
      <c r="G71" s="474"/>
      <c r="H71" s="174"/>
      <c r="I71" s="174"/>
      <c r="J71" s="174"/>
      <c r="K71" s="174"/>
      <c r="L71" s="174"/>
      <c r="M71" s="174"/>
      <c r="N71" s="174"/>
      <c r="O71" s="174"/>
      <c r="P71" s="174"/>
      <c r="Q71" s="174"/>
      <c r="R71" s="174"/>
      <c r="S71" s="174"/>
      <c r="T71" s="174"/>
      <c r="U71" s="174"/>
      <c r="V71" s="174"/>
      <c r="W71" s="174"/>
      <c r="X71" s="174"/>
      <c r="Y71" s="174"/>
      <c r="Z71" s="174"/>
      <c r="AA71" s="174"/>
      <c r="AB71" s="174"/>
      <c r="AC71" s="174"/>
      <c r="AD71" s="174"/>
      <c r="AE71" s="174"/>
      <c r="AF71" s="174"/>
      <c r="AG71" s="174"/>
      <c r="AH71" s="174"/>
      <c r="AI71" s="174"/>
      <c r="AJ71" s="174"/>
      <c r="AK71" s="174"/>
      <c r="AL71" s="174"/>
      <c r="AM71" s="174"/>
      <c r="AN71" s="174"/>
      <c r="AO71" s="174"/>
      <c r="AP71" s="174"/>
      <c r="AQ71" s="174"/>
      <c r="AR71" s="174"/>
      <c r="AS71" s="174"/>
      <c r="AT71" s="174"/>
      <c r="AU71" s="174"/>
      <c r="AV71" s="174"/>
      <c r="AW71" s="174"/>
      <c r="AX71" s="174"/>
      <c r="AY71" s="174"/>
      <c r="AZ71" s="174"/>
      <c r="BA71" s="174"/>
      <c r="BB71" s="174"/>
      <c r="BC71" s="174"/>
      <c r="BD71" s="174"/>
      <c r="BE71" s="174"/>
      <c r="BF71" s="35"/>
      <c r="BI71"/>
      <c r="BJ71" s="4"/>
    </row>
    <row r="72" spans="1:62" ht="6.95" customHeight="1">
      <c r="A72" s="34"/>
      <c r="B72" s="474"/>
      <c r="C72" s="474"/>
      <c r="D72" s="474"/>
      <c r="E72" s="474"/>
      <c r="F72" s="474"/>
      <c r="G72" s="474"/>
      <c r="H72" s="175"/>
      <c r="I72" s="175"/>
      <c r="J72" s="175"/>
      <c r="K72" s="175"/>
      <c r="L72" s="175"/>
      <c r="M72" s="175"/>
      <c r="N72" s="175"/>
      <c r="O72" s="175"/>
      <c r="P72" s="175"/>
      <c r="Q72" s="175"/>
      <c r="R72" s="175"/>
      <c r="S72" s="175"/>
      <c r="T72" s="175"/>
      <c r="U72" s="175"/>
      <c r="V72" s="175"/>
      <c r="W72" s="175"/>
      <c r="X72" s="175"/>
      <c r="Y72" s="175"/>
      <c r="Z72" s="175"/>
      <c r="AA72" s="175"/>
      <c r="AB72" s="175"/>
      <c r="AC72" s="175"/>
      <c r="AD72" s="175"/>
      <c r="AE72" s="175"/>
      <c r="AF72" s="175"/>
      <c r="AG72" s="175"/>
      <c r="AH72" s="175"/>
      <c r="AI72" s="175"/>
      <c r="AJ72" s="175"/>
      <c r="AK72" s="175"/>
      <c r="AL72" s="175"/>
      <c r="AM72" s="175"/>
      <c r="AN72" s="175"/>
      <c r="AO72" s="175"/>
      <c r="AP72" s="175"/>
      <c r="AQ72" s="175"/>
      <c r="AR72" s="175"/>
      <c r="AS72" s="175"/>
      <c r="AT72" s="175"/>
      <c r="AU72" s="175"/>
      <c r="AV72" s="175"/>
      <c r="AW72" s="175"/>
      <c r="AX72" s="175"/>
      <c r="AY72" s="175"/>
      <c r="AZ72" s="175"/>
      <c r="BA72" s="175"/>
      <c r="BB72" s="175"/>
      <c r="BC72" s="175"/>
      <c r="BD72" s="175"/>
      <c r="BE72" s="175"/>
      <c r="BF72" s="35"/>
      <c r="BI72"/>
      <c r="BJ72" s="4"/>
    </row>
    <row r="73" spans="1:62" ht="3" customHeight="1">
      <c r="A73" s="34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35"/>
      <c r="BI73"/>
      <c r="BJ73" s="4"/>
    </row>
    <row r="74" spans="1:62" ht="8.1" customHeight="1">
      <c r="A74" s="34"/>
      <c r="B74" s="482" t="s">
        <v>45</v>
      </c>
      <c r="C74" s="482"/>
      <c r="D74" s="482"/>
      <c r="E74" s="482"/>
      <c r="F74" s="482"/>
      <c r="G74" s="482"/>
      <c r="H74" s="482"/>
      <c r="I74" s="483"/>
      <c r="J74" s="436" t="s">
        <v>495</v>
      </c>
      <c r="K74" s="437"/>
      <c r="L74" s="437"/>
      <c r="M74" s="437"/>
      <c r="N74" s="437"/>
      <c r="O74" s="437"/>
      <c r="P74" s="437"/>
      <c r="Q74" s="437"/>
      <c r="R74" s="437"/>
      <c r="S74" s="437"/>
      <c r="T74" s="437"/>
      <c r="U74" s="437"/>
      <c r="V74" s="437"/>
      <c r="W74" s="437"/>
      <c r="X74" s="437"/>
      <c r="Y74" s="437"/>
      <c r="Z74" s="437"/>
      <c r="AA74" s="437"/>
      <c r="AB74" s="437"/>
      <c r="AC74" s="437"/>
      <c r="AD74" s="437"/>
      <c r="AE74" s="437"/>
      <c r="AF74" s="437"/>
      <c r="AG74" s="438"/>
      <c r="AH74" s="419" t="s">
        <v>499</v>
      </c>
      <c r="AI74" s="420"/>
      <c r="AJ74" s="420"/>
      <c r="AK74" s="420"/>
      <c r="AL74" s="420"/>
      <c r="AM74" s="420"/>
      <c r="AN74" s="420"/>
      <c r="AO74" s="420"/>
      <c r="AP74" s="420"/>
      <c r="AQ74" s="420"/>
      <c r="AR74" s="420"/>
      <c r="AS74" s="420"/>
      <c r="AT74" s="420"/>
      <c r="AU74" s="420"/>
      <c r="AV74" s="420"/>
      <c r="AW74" s="420"/>
      <c r="AX74" s="420"/>
      <c r="AY74" s="420"/>
      <c r="AZ74" s="420"/>
      <c r="BA74" s="420"/>
      <c r="BB74" s="420"/>
      <c r="BC74" s="420"/>
      <c r="BD74" s="420"/>
      <c r="BE74" s="421"/>
      <c r="BF74" s="35"/>
      <c r="BI74"/>
      <c r="BJ74" s="4"/>
    </row>
    <row r="75" spans="1:62" ht="6" customHeight="1">
      <c r="A75" s="34"/>
      <c r="B75" s="482"/>
      <c r="C75" s="482"/>
      <c r="D75" s="482"/>
      <c r="E75" s="482"/>
      <c r="F75" s="482"/>
      <c r="G75" s="482"/>
      <c r="H75" s="482"/>
      <c r="I75" s="483"/>
      <c r="J75" s="439"/>
      <c r="K75" s="440"/>
      <c r="L75" s="440"/>
      <c r="M75" s="440"/>
      <c r="N75" s="440"/>
      <c r="O75" s="440"/>
      <c r="P75" s="440"/>
      <c r="Q75" s="440"/>
      <c r="R75" s="440"/>
      <c r="S75" s="440"/>
      <c r="T75" s="440"/>
      <c r="U75" s="440"/>
      <c r="V75" s="440"/>
      <c r="W75" s="440"/>
      <c r="X75" s="440"/>
      <c r="Y75" s="440"/>
      <c r="Z75" s="440"/>
      <c r="AA75" s="440"/>
      <c r="AB75" s="440"/>
      <c r="AC75" s="440"/>
      <c r="AD75" s="440"/>
      <c r="AE75" s="440"/>
      <c r="AF75" s="440"/>
      <c r="AG75" s="441"/>
      <c r="AH75" s="422"/>
      <c r="AI75" s="423"/>
      <c r="AJ75" s="423"/>
      <c r="AK75" s="423"/>
      <c r="AL75" s="423"/>
      <c r="AM75" s="423"/>
      <c r="AN75" s="423"/>
      <c r="AO75" s="423"/>
      <c r="AP75" s="423"/>
      <c r="AQ75" s="423"/>
      <c r="AR75" s="423"/>
      <c r="AS75" s="423"/>
      <c r="AT75" s="423"/>
      <c r="AU75" s="423"/>
      <c r="AV75" s="423"/>
      <c r="AW75" s="423"/>
      <c r="AX75" s="423"/>
      <c r="AY75" s="423"/>
      <c r="AZ75" s="423"/>
      <c r="BA75" s="423"/>
      <c r="BB75" s="423"/>
      <c r="BC75" s="423"/>
      <c r="BD75" s="423"/>
      <c r="BE75" s="424"/>
      <c r="BF75" s="35"/>
      <c r="BI75"/>
      <c r="BJ75" s="4"/>
    </row>
    <row r="76" spans="1:62" ht="7.5" customHeight="1">
      <c r="A76" s="34"/>
      <c r="B76" s="482"/>
      <c r="C76" s="482"/>
      <c r="D76" s="482"/>
      <c r="E76" s="482"/>
      <c r="F76" s="482"/>
      <c r="G76" s="482"/>
      <c r="H76" s="482"/>
      <c r="I76" s="483"/>
      <c r="J76" s="442" t="s">
        <v>496</v>
      </c>
      <c r="K76" s="443"/>
      <c r="L76" s="443"/>
      <c r="M76" s="443"/>
      <c r="N76" s="443"/>
      <c r="O76" s="443"/>
      <c r="P76" s="443"/>
      <c r="Q76" s="443"/>
      <c r="R76" s="443"/>
      <c r="S76" s="443"/>
      <c r="T76" s="443"/>
      <c r="U76" s="444"/>
      <c r="V76" s="413" t="s">
        <v>497</v>
      </c>
      <c r="W76" s="414"/>
      <c r="X76" s="414"/>
      <c r="Y76" s="414"/>
      <c r="Z76" s="414"/>
      <c r="AA76" s="414"/>
      <c r="AB76" s="414"/>
      <c r="AC76" s="414"/>
      <c r="AD76" s="414"/>
      <c r="AE76" s="414"/>
      <c r="AF76" s="414"/>
      <c r="AG76" s="415"/>
      <c r="AH76" s="407" t="s">
        <v>496</v>
      </c>
      <c r="AI76" s="408"/>
      <c r="AJ76" s="408"/>
      <c r="AK76" s="408"/>
      <c r="AL76" s="408"/>
      <c r="AM76" s="408"/>
      <c r="AN76" s="408"/>
      <c r="AO76" s="408"/>
      <c r="AP76" s="408"/>
      <c r="AQ76" s="408"/>
      <c r="AR76" s="408"/>
      <c r="AS76" s="409"/>
      <c r="AT76" s="413" t="s">
        <v>498</v>
      </c>
      <c r="AU76" s="414"/>
      <c r="AV76" s="414"/>
      <c r="AW76" s="414"/>
      <c r="AX76" s="414"/>
      <c r="AY76" s="414"/>
      <c r="AZ76" s="414"/>
      <c r="BA76" s="414"/>
      <c r="BB76" s="414"/>
      <c r="BC76" s="414"/>
      <c r="BD76" s="414"/>
      <c r="BE76" s="415"/>
      <c r="BF76" s="35"/>
      <c r="BI76"/>
      <c r="BJ76" s="4"/>
    </row>
    <row r="77" spans="1:62" ht="6" customHeight="1">
      <c r="A77" s="34"/>
      <c r="B77" s="482"/>
      <c r="C77" s="482"/>
      <c r="D77" s="482"/>
      <c r="E77" s="482"/>
      <c r="F77" s="482"/>
      <c r="G77" s="482"/>
      <c r="H77" s="482"/>
      <c r="I77" s="483"/>
      <c r="J77" s="445"/>
      <c r="K77" s="446"/>
      <c r="L77" s="446"/>
      <c r="M77" s="446"/>
      <c r="N77" s="446"/>
      <c r="O77" s="446"/>
      <c r="P77" s="446"/>
      <c r="Q77" s="446"/>
      <c r="R77" s="446"/>
      <c r="S77" s="446"/>
      <c r="T77" s="446"/>
      <c r="U77" s="447"/>
      <c r="V77" s="416"/>
      <c r="W77" s="417"/>
      <c r="X77" s="417"/>
      <c r="Y77" s="417"/>
      <c r="Z77" s="417"/>
      <c r="AA77" s="417"/>
      <c r="AB77" s="417"/>
      <c r="AC77" s="417"/>
      <c r="AD77" s="417"/>
      <c r="AE77" s="417"/>
      <c r="AF77" s="417"/>
      <c r="AG77" s="418"/>
      <c r="AH77" s="410"/>
      <c r="AI77" s="411"/>
      <c r="AJ77" s="411"/>
      <c r="AK77" s="411"/>
      <c r="AL77" s="411"/>
      <c r="AM77" s="411"/>
      <c r="AN77" s="411"/>
      <c r="AO77" s="411"/>
      <c r="AP77" s="411"/>
      <c r="AQ77" s="411"/>
      <c r="AR77" s="411"/>
      <c r="AS77" s="412"/>
      <c r="AT77" s="416"/>
      <c r="AU77" s="417"/>
      <c r="AV77" s="417"/>
      <c r="AW77" s="417"/>
      <c r="AX77" s="417"/>
      <c r="AY77" s="417"/>
      <c r="AZ77" s="417"/>
      <c r="BA77" s="417"/>
      <c r="BB77" s="417"/>
      <c r="BC77" s="417"/>
      <c r="BD77" s="417"/>
      <c r="BE77" s="418"/>
      <c r="BF77" s="35"/>
      <c r="BI77"/>
      <c r="BJ77" s="4"/>
    </row>
    <row r="78" spans="1:62" ht="6.95" customHeight="1">
      <c r="A78" s="34"/>
      <c r="B78" s="498" t="s">
        <v>526</v>
      </c>
      <c r="C78" s="498"/>
      <c r="D78" s="498"/>
      <c r="E78" s="498"/>
      <c r="F78" s="498"/>
      <c r="G78" s="498"/>
      <c r="H78" s="498"/>
      <c r="I78" s="499"/>
      <c r="J78" s="502" t="s">
        <v>2</v>
      </c>
      <c r="K78" s="503"/>
      <c r="L78" s="506" t="s">
        <v>3</v>
      </c>
      <c r="M78" s="506"/>
      <c r="N78" s="471" t="s">
        <v>4</v>
      </c>
      <c r="O78" s="471"/>
      <c r="P78" s="471" t="s">
        <v>5</v>
      </c>
      <c r="Q78" s="471"/>
      <c r="R78" s="432" t="s">
        <v>34</v>
      </c>
      <c r="S78" s="402" t="s">
        <v>513</v>
      </c>
      <c r="T78" s="402"/>
      <c r="U78" s="425"/>
      <c r="V78" s="461" t="s">
        <v>2</v>
      </c>
      <c r="W78" s="462"/>
      <c r="X78" s="428" t="s">
        <v>3</v>
      </c>
      <c r="Y78" s="429"/>
      <c r="Z78" s="246" t="s">
        <v>4</v>
      </c>
      <c r="AA78" s="247"/>
      <c r="AB78" s="246" t="s">
        <v>5</v>
      </c>
      <c r="AC78" s="247"/>
      <c r="AD78" s="242" t="s">
        <v>34</v>
      </c>
      <c r="AE78" s="402" t="s">
        <v>513</v>
      </c>
      <c r="AF78" s="402"/>
      <c r="AG78" s="403"/>
      <c r="AH78" s="467" t="s">
        <v>2</v>
      </c>
      <c r="AI78" s="468"/>
      <c r="AJ78" s="426" t="s">
        <v>3</v>
      </c>
      <c r="AK78" s="427"/>
      <c r="AL78" s="250" t="s">
        <v>4</v>
      </c>
      <c r="AM78" s="251"/>
      <c r="AN78" s="250" t="s">
        <v>5</v>
      </c>
      <c r="AO78" s="251"/>
      <c r="AP78" s="432" t="s">
        <v>34</v>
      </c>
      <c r="AQ78" s="402" t="s">
        <v>513</v>
      </c>
      <c r="AR78" s="402"/>
      <c r="AS78" s="425"/>
      <c r="AT78" s="461" t="s">
        <v>2</v>
      </c>
      <c r="AU78" s="462"/>
      <c r="AV78" s="428" t="s">
        <v>3</v>
      </c>
      <c r="AW78" s="429"/>
      <c r="AX78" s="246" t="s">
        <v>4</v>
      </c>
      <c r="AY78" s="247"/>
      <c r="AZ78" s="246" t="s">
        <v>5</v>
      </c>
      <c r="BA78" s="247"/>
      <c r="BB78" s="242" t="s">
        <v>34</v>
      </c>
      <c r="BC78" s="402" t="s">
        <v>513</v>
      </c>
      <c r="BD78" s="402"/>
      <c r="BE78" s="403"/>
      <c r="BF78" s="35"/>
      <c r="BI78"/>
      <c r="BJ78" s="4"/>
    </row>
    <row r="79" spans="1:62" ht="6.95" customHeight="1">
      <c r="A79" s="34"/>
      <c r="B79" s="498"/>
      <c r="C79" s="498"/>
      <c r="D79" s="498"/>
      <c r="E79" s="498"/>
      <c r="F79" s="498"/>
      <c r="G79" s="498"/>
      <c r="H79" s="498"/>
      <c r="I79" s="499"/>
      <c r="J79" s="502"/>
      <c r="K79" s="503"/>
      <c r="L79" s="507"/>
      <c r="M79" s="507"/>
      <c r="N79" s="472"/>
      <c r="O79" s="472"/>
      <c r="P79" s="472"/>
      <c r="Q79" s="472"/>
      <c r="R79" s="242"/>
      <c r="S79" s="402"/>
      <c r="T79" s="402"/>
      <c r="U79" s="425"/>
      <c r="V79" s="461"/>
      <c r="W79" s="462"/>
      <c r="X79" s="428"/>
      <c r="Y79" s="429"/>
      <c r="Z79" s="246"/>
      <c r="AA79" s="247"/>
      <c r="AB79" s="246"/>
      <c r="AC79" s="247"/>
      <c r="AD79" s="242"/>
      <c r="AE79" s="402"/>
      <c r="AF79" s="402"/>
      <c r="AG79" s="403"/>
      <c r="AH79" s="469"/>
      <c r="AI79" s="462"/>
      <c r="AJ79" s="428"/>
      <c r="AK79" s="429"/>
      <c r="AL79" s="246"/>
      <c r="AM79" s="247"/>
      <c r="AN79" s="246"/>
      <c r="AO79" s="247"/>
      <c r="AP79" s="242"/>
      <c r="AQ79" s="402"/>
      <c r="AR79" s="402"/>
      <c r="AS79" s="425"/>
      <c r="AT79" s="461"/>
      <c r="AU79" s="462"/>
      <c r="AV79" s="428"/>
      <c r="AW79" s="429"/>
      <c r="AX79" s="246"/>
      <c r="AY79" s="247"/>
      <c r="AZ79" s="246"/>
      <c r="BA79" s="247"/>
      <c r="BB79" s="242"/>
      <c r="BC79" s="402"/>
      <c r="BD79" s="402"/>
      <c r="BE79" s="403"/>
      <c r="BF79" s="35"/>
      <c r="BI79"/>
      <c r="BJ79" s="4"/>
    </row>
    <row r="80" spans="1:62" ht="6.95" customHeight="1">
      <c r="A80" s="34"/>
      <c r="B80" s="498"/>
      <c r="C80" s="498"/>
      <c r="D80" s="498"/>
      <c r="E80" s="498"/>
      <c r="F80" s="498"/>
      <c r="G80" s="498"/>
      <c r="H80" s="498"/>
      <c r="I80" s="499"/>
      <c r="J80" s="502"/>
      <c r="K80" s="503"/>
      <c r="L80" s="507"/>
      <c r="M80" s="507"/>
      <c r="N80" s="472"/>
      <c r="O80" s="472"/>
      <c r="P80" s="472"/>
      <c r="Q80" s="472"/>
      <c r="R80" s="242"/>
      <c r="S80" s="402"/>
      <c r="T80" s="402"/>
      <c r="U80" s="425"/>
      <c r="V80" s="461"/>
      <c r="W80" s="462"/>
      <c r="X80" s="428"/>
      <c r="Y80" s="429"/>
      <c r="Z80" s="246"/>
      <c r="AA80" s="247"/>
      <c r="AB80" s="246"/>
      <c r="AC80" s="247"/>
      <c r="AD80" s="242"/>
      <c r="AE80" s="402"/>
      <c r="AF80" s="402"/>
      <c r="AG80" s="403"/>
      <c r="AH80" s="469"/>
      <c r="AI80" s="462"/>
      <c r="AJ80" s="428"/>
      <c r="AK80" s="429"/>
      <c r="AL80" s="246"/>
      <c r="AM80" s="247"/>
      <c r="AN80" s="246"/>
      <c r="AO80" s="247"/>
      <c r="AP80" s="242"/>
      <c r="AQ80" s="402"/>
      <c r="AR80" s="402"/>
      <c r="AS80" s="425"/>
      <c r="AT80" s="461"/>
      <c r="AU80" s="462"/>
      <c r="AV80" s="428"/>
      <c r="AW80" s="429"/>
      <c r="AX80" s="246"/>
      <c r="AY80" s="247"/>
      <c r="AZ80" s="246"/>
      <c r="BA80" s="247"/>
      <c r="BB80" s="242"/>
      <c r="BC80" s="402"/>
      <c r="BD80" s="402"/>
      <c r="BE80" s="403"/>
      <c r="BF80" s="35"/>
      <c r="BI80"/>
      <c r="BJ80" s="4"/>
    </row>
    <row r="81" spans="1:62" ht="6.75" customHeight="1">
      <c r="A81" s="34"/>
      <c r="B81" s="498"/>
      <c r="C81" s="498"/>
      <c r="D81" s="498"/>
      <c r="E81" s="498"/>
      <c r="F81" s="498"/>
      <c r="G81" s="498"/>
      <c r="H81" s="498"/>
      <c r="I81" s="499"/>
      <c r="J81" s="502"/>
      <c r="K81" s="503"/>
      <c r="L81" s="507"/>
      <c r="M81" s="507"/>
      <c r="N81" s="472"/>
      <c r="O81" s="472"/>
      <c r="P81" s="472"/>
      <c r="Q81" s="472"/>
      <c r="R81" s="242"/>
      <c r="S81" s="402"/>
      <c r="T81" s="402"/>
      <c r="U81" s="425"/>
      <c r="V81" s="461"/>
      <c r="W81" s="462"/>
      <c r="X81" s="428"/>
      <c r="Y81" s="429"/>
      <c r="Z81" s="246"/>
      <c r="AA81" s="247"/>
      <c r="AB81" s="246"/>
      <c r="AC81" s="247"/>
      <c r="AD81" s="242"/>
      <c r="AE81" s="402"/>
      <c r="AF81" s="402"/>
      <c r="AG81" s="403"/>
      <c r="AH81" s="469"/>
      <c r="AI81" s="462"/>
      <c r="AJ81" s="428"/>
      <c r="AK81" s="429"/>
      <c r="AL81" s="246"/>
      <c r="AM81" s="247"/>
      <c r="AN81" s="246"/>
      <c r="AO81" s="247"/>
      <c r="AP81" s="242"/>
      <c r="AQ81" s="402"/>
      <c r="AR81" s="402"/>
      <c r="AS81" s="425"/>
      <c r="AT81" s="461"/>
      <c r="AU81" s="462"/>
      <c r="AV81" s="428"/>
      <c r="AW81" s="429"/>
      <c r="AX81" s="246"/>
      <c r="AY81" s="247"/>
      <c r="AZ81" s="246"/>
      <c r="BA81" s="247"/>
      <c r="BB81" s="242"/>
      <c r="BC81" s="402"/>
      <c r="BD81" s="402"/>
      <c r="BE81" s="403"/>
      <c r="BF81" s="35"/>
      <c r="BI81"/>
      <c r="BJ81" s="4"/>
    </row>
    <row r="82" spans="1:62" ht="6.95" customHeight="1">
      <c r="A82" s="34"/>
      <c r="B82" s="500"/>
      <c r="C82" s="500"/>
      <c r="D82" s="500"/>
      <c r="E82" s="500"/>
      <c r="F82" s="500"/>
      <c r="G82" s="500"/>
      <c r="H82" s="500"/>
      <c r="I82" s="501"/>
      <c r="J82" s="504"/>
      <c r="K82" s="505"/>
      <c r="L82" s="508"/>
      <c r="M82" s="508"/>
      <c r="N82" s="473"/>
      <c r="O82" s="473"/>
      <c r="P82" s="473"/>
      <c r="Q82" s="473"/>
      <c r="R82" s="243"/>
      <c r="S82" s="244" t="s">
        <v>30</v>
      </c>
      <c r="T82" s="244"/>
      <c r="U82" s="245"/>
      <c r="V82" s="463"/>
      <c r="W82" s="464"/>
      <c r="X82" s="430"/>
      <c r="Y82" s="431"/>
      <c r="Z82" s="248"/>
      <c r="AA82" s="249"/>
      <c r="AB82" s="248"/>
      <c r="AC82" s="249"/>
      <c r="AD82" s="243"/>
      <c r="AE82" s="244" t="s">
        <v>30</v>
      </c>
      <c r="AF82" s="244"/>
      <c r="AG82" s="404"/>
      <c r="AH82" s="470"/>
      <c r="AI82" s="464"/>
      <c r="AJ82" s="430"/>
      <c r="AK82" s="431"/>
      <c r="AL82" s="248"/>
      <c r="AM82" s="249"/>
      <c r="AN82" s="248"/>
      <c r="AO82" s="249"/>
      <c r="AP82" s="243"/>
      <c r="AQ82" s="244" t="s">
        <v>30</v>
      </c>
      <c r="AR82" s="244"/>
      <c r="AS82" s="245"/>
      <c r="AT82" s="463"/>
      <c r="AU82" s="464"/>
      <c r="AV82" s="430"/>
      <c r="AW82" s="431"/>
      <c r="AX82" s="248"/>
      <c r="AY82" s="249"/>
      <c r="AZ82" s="248"/>
      <c r="BA82" s="249"/>
      <c r="BB82" s="243"/>
      <c r="BC82" s="244" t="s">
        <v>30</v>
      </c>
      <c r="BD82" s="244"/>
      <c r="BE82" s="404"/>
      <c r="BF82" s="35"/>
      <c r="BI82"/>
      <c r="BJ82" s="4"/>
    </row>
    <row r="83" spans="1:62" ht="8.1" customHeight="1">
      <c r="A83" s="34"/>
      <c r="B83" s="492" t="s">
        <v>73</v>
      </c>
      <c r="C83" s="493"/>
      <c r="D83" s="493"/>
      <c r="E83" s="493"/>
      <c r="F83" s="493"/>
      <c r="G83" s="493"/>
      <c r="H83" s="493"/>
      <c r="I83" s="494"/>
      <c r="J83" s="465"/>
      <c r="K83" s="405"/>
      <c r="L83" s="405"/>
      <c r="M83" s="405"/>
      <c r="N83" s="405"/>
      <c r="O83" s="405"/>
      <c r="P83" s="405"/>
      <c r="Q83" s="405"/>
      <c r="R83" s="188"/>
      <c r="S83" s="178" t="str">
        <f>IF($AC$7="x",'#temp'!$D$5,IF($AP$7="x",'#temp'!$H$5,"[A] rész!"))</f>
        <v>[A] rész!</v>
      </c>
      <c r="T83" s="178"/>
      <c r="U83" s="190"/>
      <c r="V83" s="196"/>
      <c r="W83" s="197"/>
      <c r="X83" s="200"/>
      <c r="Y83" s="197"/>
      <c r="Z83" s="200"/>
      <c r="AA83" s="197"/>
      <c r="AB83" s="200"/>
      <c r="AC83" s="197"/>
      <c r="AD83" s="188"/>
      <c r="AE83" s="178" t="str">
        <f>IF($AC$7="x",'#temp'!$E$5,IF($AP$7="x",'#temp'!$I$5,"[A] rész!"))</f>
        <v>[A] rész!</v>
      </c>
      <c r="AF83" s="178"/>
      <c r="AG83" s="179"/>
      <c r="AH83" s="202"/>
      <c r="AI83" s="197"/>
      <c r="AJ83" s="200"/>
      <c r="AK83" s="197"/>
      <c r="AL83" s="200"/>
      <c r="AM83" s="197"/>
      <c r="AN83" s="200"/>
      <c r="AO83" s="197"/>
      <c r="AP83" s="188"/>
      <c r="AQ83" s="178" t="str">
        <f>IF($AC$7="x",'#temp'!$F$5,IF($AP$7="x",'#temp'!$J$5,"[A] rész!"))</f>
        <v>[A] rész!</v>
      </c>
      <c r="AR83" s="178"/>
      <c r="AS83" s="190"/>
      <c r="AT83" s="196"/>
      <c r="AU83" s="197"/>
      <c r="AV83" s="200"/>
      <c r="AW83" s="197"/>
      <c r="AX83" s="200"/>
      <c r="AY83" s="197"/>
      <c r="AZ83" s="200"/>
      <c r="BA83" s="197"/>
      <c r="BB83" s="188"/>
      <c r="BC83" s="182" t="str">
        <f>IF($AC$7="x",'#temp'!$G$5,IF($AP$7="x",'#temp'!$K$5,"[A] rész!"))</f>
        <v>[A] rész!</v>
      </c>
      <c r="BD83" s="178"/>
      <c r="BE83" s="179"/>
      <c r="BF83" s="35"/>
      <c r="BI83"/>
      <c r="BJ83" s="4"/>
    </row>
    <row r="84" spans="1:62" ht="6.95" customHeight="1">
      <c r="A84" s="34"/>
      <c r="B84" s="495"/>
      <c r="C84" s="496"/>
      <c r="D84" s="496"/>
      <c r="E84" s="496"/>
      <c r="F84" s="496"/>
      <c r="G84" s="496"/>
      <c r="H84" s="496"/>
      <c r="I84" s="497"/>
      <c r="J84" s="466"/>
      <c r="K84" s="406"/>
      <c r="L84" s="406"/>
      <c r="M84" s="406"/>
      <c r="N84" s="406"/>
      <c r="O84" s="406"/>
      <c r="P84" s="406"/>
      <c r="Q84" s="406"/>
      <c r="R84" s="189"/>
      <c r="S84" s="180"/>
      <c r="T84" s="180"/>
      <c r="U84" s="191"/>
      <c r="V84" s="198"/>
      <c r="W84" s="199"/>
      <c r="X84" s="201"/>
      <c r="Y84" s="199"/>
      <c r="Z84" s="201"/>
      <c r="AA84" s="199"/>
      <c r="AB84" s="201"/>
      <c r="AC84" s="199"/>
      <c r="AD84" s="189"/>
      <c r="AE84" s="180"/>
      <c r="AF84" s="180"/>
      <c r="AG84" s="181"/>
      <c r="AH84" s="203"/>
      <c r="AI84" s="199"/>
      <c r="AJ84" s="201"/>
      <c r="AK84" s="199"/>
      <c r="AL84" s="201"/>
      <c r="AM84" s="199"/>
      <c r="AN84" s="201"/>
      <c r="AO84" s="199"/>
      <c r="AP84" s="189"/>
      <c r="AQ84" s="180"/>
      <c r="AR84" s="180"/>
      <c r="AS84" s="191"/>
      <c r="AT84" s="198"/>
      <c r="AU84" s="199"/>
      <c r="AV84" s="201"/>
      <c r="AW84" s="199"/>
      <c r="AX84" s="201"/>
      <c r="AY84" s="199"/>
      <c r="AZ84" s="201"/>
      <c r="BA84" s="199"/>
      <c r="BB84" s="189"/>
      <c r="BC84" s="183"/>
      <c r="BD84" s="180"/>
      <c r="BE84" s="181"/>
      <c r="BF84" s="35"/>
      <c r="BI84"/>
      <c r="BJ84" s="4"/>
    </row>
    <row r="85" spans="1:62" ht="8.1" customHeight="1">
      <c r="A85" s="34"/>
      <c r="B85" s="218" t="s">
        <v>74</v>
      </c>
      <c r="C85" s="219"/>
      <c r="D85" s="219"/>
      <c r="E85" s="219"/>
      <c r="F85" s="219"/>
      <c r="G85" s="219"/>
      <c r="H85" s="219"/>
      <c r="I85" s="220"/>
      <c r="J85" s="465"/>
      <c r="K85" s="405"/>
      <c r="L85" s="405"/>
      <c r="M85" s="405"/>
      <c r="N85" s="405"/>
      <c r="O85" s="405"/>
      <c r="P85" s="405"/>
      <c r="Q85" s="405"/>
      <c r="R85" s="188"/>
      <c r="S85" s="178" t="str">
        <f>IF($AC$7="x",'#temp'!$D$6,IF($AP$7="x",'#temp'!$H$6,"[A] rész!"))</f>
        <v>[A] rész!</v>
      </c>
      <c r="T85" s="178"/>
      <c r="U85" s="190"/>
      <c r="V85" s="196"/>
      <c r="W85" s="197"/>
      <c r="X85" s="200"/>
      <c r="Y85" s="197"/>
      <c r="Z85" s="200"/>
      <c r="AA85" s="197"/>
      <c r="AB85" s="200"/>
      <c r="AC85" s="197"/>
      <c r="AD85" s="188"/>
      <c r="AE85" s="178" t="str">
        <f>IF($AC$7="x",'#temp'!$E$6,IF($AP$7="x",'#temp'!$I$6,"[A] rész!"))</f>
        <v>[A] rész!</v>
      </c>
      <c r="AF85" s="178"/>
      <c r="AG85" s="179"/>
      <c r="AH85" s="202"/>
      <c r="AI85" s="197"/>
      <c r="AJ85" s="200"/>
      <c r="AK85" s="197"/>
      <c r="AL85" s="200"/>
      <c r="AM85" s="197"/>
      <c r="AN85" s="200"/>
      <c r="AO85" s="197"/>
      <c r="AP85" s="188"/>
      <c r="AQ85" s="178" t="str">
        <f>IF($AC$7="x",'#temp'!$F$6,IF($AP$7="x",'#temp'!$J$6,"[A] rész!"))</f>
        <v>[A] rész!</v>
      </c>
      <c r="AR85" s="178"/>
      <c r="AS85" s="190"/>
      <c r="AT85" s="196"/>
      <c r="AU85" s="197"/>
      <c r="AV85" s="200"/>
      <c r="AW85" s="197"/>
      <c r="AX85" s="200"/>
      <c r="AY85" s="197"/>
      <c r="AZ85" s="200"/>
      <c r="BA85" s="197"/>
      <c r="BB85" s="188"/>
      <c r="BC85" s="182" t="str">
        <f>IF($AC$7="x",'#temp'!$G$6,IF($AP$7="x",'#temp'!$K$6,"[A] rész!"))</f>
        <v>[A] rész!</v>
      </c>
      <c r="BD85" s="178"/>
      <c r="BE85" s="179"/>
      <c r="BF85" s="35"/>
      <c r="BI85"/>
      <c r="BJ85" s="4"/>
    </row>
    <row r="86" spans="1:62" ht="6.95" customHeight="1">
      <c r="A86" s="34"/>
      <c r="B86" s="433"/>
      <c r="C86" s="434"/>
      <c r="D86" s="434"/>
      <c r="E86" s="434"/>
      <c r="F86" s="434"/>
      <c r="G86" s="434"/>
      <c r="H86" s="434"/>
      <c r="I86" s="435"/>
      <c r="J86" s="466"/>
      <c r="K86" s="406"/>
      <c r="L86" s="406"/>
      <c r="M86" s="406"/>
      <c r="N86" s="406"/>
      <c r="O86" s="406"/>
      <c r="P86" s="406"/>
      <c r="Q86" s="406"/>
      <c r="R86" s="189"/>
      <c r="S86" s="180"/>
      <c r="T86" s="180"/>
      <c r="U86" s="191"/>
      <c r="V86" s="198"/>
      <c r="W86" s="199"/>
      <c r="X86" s="201"/>
      <c r="Y86" s="199"/>
      <c r="Z86" s="201"/>
      <c r="AA86" s="199"/>
      <c r="AB86" s="201"/>
      <c r="AC86" s="199"/>
      <c r="AD86" s="189"/>
      <c r="AE86" s="180"/>
      <c r="AF86" s="180"/>
      <c r="AG86" s="181"/>
      <c r="AH86" s="203"/>
      <c r="AI86" s="199"/>
      <c r="AJ86" s="201"/>
      <c r="AK86" s="199"/>
      <c r="AL86" s="201"/>
      <c r="AM86" s="199"/>
      <c r="AN86" s="201"/>
      <c r="AO86" s="199"/>
      <c r="AP86" s="189"/>
      <c r="AQ86" s="180"/>
      <c r="AR86" s="180"/>
      <c r="AS86" s="191"/>
      <c r="AT86" s="198"/>
      <c r="AU86" s="199"/>
      <c r="AV86" s="201"/>
      <c r="AW86" s="199"/>
      <c r="AX86" s="201"/>
      <c r="AY86" s="199"/>
      <c r="AZ86" s="201"/>
      <c r="BA86" s="199"/>
      <c r="BB86" s="189"/>
      <c r="BC86" s="183"/>
      <c r="BD86" s="180"/>
      <c r="BE86" s="181"/>
      <c r="BF86" s="35"/>
      <c r="BI86"/>
      <c r="BJ86" s="4"/>
    </row>
    <row r="87" spans="1:62" ht="8.1" customHeight="1">
      <c r="A87" s="34"/>
      <c r="B87" s="218" t="s">
        <v>75</v>
      </c>
      <c r="C87" s="219"/>
      <c r="D87" s="219"/>
      <c r="E87" s="219"/>
      <c r="F87" s="219"/>
      <c r="G87" s="219"/>
      <c r="H87" s="219"/>
      <c r="I87" s="220"/>
      <c r="J87" s="465"/>
      <c r="K87" s="405"/>
      <c r="L87" s="405"/>
      <c r="M87" s="405"/>
      <c r="N87" s="405"/>
      <c r="O87" s="405"/>
      <c r="P87" s="405"/>
      <c r="Q87" s="405"/>
      <c r="R87" s="188"/>
      <c r="S87" s="178" t="str">
        <f>IF($AC$7="x",'#temp'!$D$7,IF($AP$7="x",'#temp'!$H$7,"[A] rész!"))</f>
        <v>[A] rész!</v>
      </c>
      <c r="T87" s="178"/>
      <c r="U87" s="190"/>
      <c r="V87" s="196"/>
      <c r="W87" s="197"/>
      <c r="X87" s="200"/>
      <c r="Y87" s="197"/>
      <c r="Z87" s="200"/>
      <c r="AA87" s="197"/>
      <c r="AB87" s="200"/>
      <c r="AC87" s="197"/>
      <c r="AD87" s="188"/>
      <c r="AE87" s="178" t="str">
        <f>IF($AC$7="x",'#temp'!$E$7,IF($AP$7="x",'#temp'!$I$7,"[A] rész!"))</f>
        <v>[A] rész!</v>
      </c>
      <c r="AF87" s="178"/>
      <c r="AG87" s="179"/>
      <c r="AH87" s="202"/>
      <c r="AI87" s="197"/>
      <c r="AJ87" s="200"/>
      <c r="AK87" s="197"/>
      <c r="AL87" s="200"/>
      <c r="AM87" s="197"/>
      <c r="AN87" s="200"/>
      <c r="AO87" s="197"/>
      <c r="AP87" s="188"/>
      <c r="AQ87" s="178" t="str">
        <f>IF($AC$7="x",'#temp'!$F$7,IF($AP$7="x",'#temp'!$J$7,"[A] rész!"))</f>
        <v>[A] rész!</v>
      </c>
      <c r="AR87" s="178"/>
      <c r="AS87" s="190"/>
      <c r="AT87" s="196"/>
      <c r="AU87" s="197"/>
      <c r="AV87" s="200"/>
      <c r="AW87" s="197"/>
      <c r="AX87" s="200"/>
      <c r="AY87" s="197"/>
      <c r="AZ87" s="200"/>
      <c r="BA87" s="197"/>
      <c r="BB87" s="188"/>
      <c r="BC87" s="182" t="str">
        <f>IF($AC$7="x",'#temp'!$G$7,IF($AP$7="x",'#temp'!$K$7,"[A] rész!"))</f>
        <v>[A] rész!</v>
      </c>
      <c r="BD87" s="178"/>
      <c r="BE87" s="179"/>
      <c r="BF87" s="35"/>
      <c r="BI87"/>
      <c r="BJ87" s="4"/>
    </row>
    <row r="88" spans="1:62" ht="6.95" customHeight="1">
      <c r="A88" s="34"/>
      <c r="B88" s="433"/>
      <c r="C88" s="434"/>
      <c r="D88" s="434"/>
      <c r="E88" s="434"/>
      <c r="F88" s="434"/>
      <c r="G88" s="434"/>
      <c r="H88" s="434"/>
      <c r="I88" s="435"/>
      <c r="J88" s="466"/>
      <c r="K88" s="406"/>
      <c r="L88" s="406"/>
      <c r="M88" s="406"/>
      <c r="N88" s="406"/>
      <c r="O88" s="406"/>
      <c r="P88" s="406"/>
      <c r="Q88" s="406"/>
      <c r="R88" s="189"/>
      <c r="S88" s="180"/>
      <c r="T88" s="180"/>
      <c r="U88" s="191"/>
      <c r="V88" s="198"/>
      <c r="W88" s="199"/>
      <c r="X88" s="201"/>
      <c r="Y88" s="199"/>
      <c r="Z88" s="201"/>
      <c r="AA88" s="199"/>
      <c r="AB88" s="201"/>
      <c r="AC88" s="199"/>
      <c r="AD88" s="189"/>
      <c r="AE88" s="180"/>
      <c r="AF88" s="180"/>
      <c r="AG88" s="181"/>
      <c r="AH88" s="203"/>
      <c r="AI88" s="199"/>
      <c r="AJ88" s="201"/>
      <c r="AK88" s="199"/>
      <c r="AL88" s="201"/>
      <c r="AM88" s="199"/>
      <c r="AN88" s="201"/>
      <c r="AO88" s="199"/>
      <c r="AP88" s="189"/>
      <c r="AQ88" s="180"/>
      <c r="AR88" s="180"/>
      <c r="AS88" s="191"/>
      <c r="AT88" s="198"/>
      <c r="AU88" s="199"/>
      <c r="AV88" s="201"/>
      <c r="AW88" s="199"/>
      <c r="AX88" s="201"/>
      <c r="AY88" s="199"/>
      <c r="AZ88" s="201"/>
      <c r="BA88" s="199"/>
      <c r="BB88" s="189"/>
      <c r="BC88" s="183"/>
      <c r="BD88" s="180"/>
      <c r="BE88" s="181"/>
      <c r="BF88" s="35"/>
      <c r="BI88"/>
      <c r="BJ88" s="4"/>
    </row>
    <row r="89" spans="1:62" ht="8.1" customHeight="1">
      <c r="A89" s="34"/>
      <c r="B89" s="218" t="s">
        <v>76</v>
      </c>
      <c r="C89" s="219"/>
      <c r="D89" s="219"/>
      <c r="E89" s="219"/>
      <c r="F89" s="219"/>
      <c r="G89" s="219"/>
      <c r="H89" s="219"/>
      <c r="I89" s="220"/>
      <c r="J89" s="352"/>
      <c r="K89" s="353"/>
      <c r="L89" s="353"/>
      <c r="M89" s="353"/>
      <c r="N89" s="353"/>
      <c r="O89" s="353"/>
      <c r="P89" s="353"/>
      <c r="Q89" s="353"/>
      <c r="R89" s="186"/>
      <c r="S89" s="178" t="str">
        <f>IF($AC$7="x",'#temp'!$D$8,IF($AP$7="x",'#temp'!$H$8,"[A] rész!"))</f>
        <v>[A] rész!</v>
      </c>
      <c r="T89" s="178"/>
      <c r="U89" s="190"/>
      <c r="V89" s="208"/>
      <c r="W89" s="205"/>
      <c r="X89" s="204"/>
      <c r="Y89" s="205"/>
      <c r="Z89" s="204"/>
      <c r="AA89" s="205"/>
      <c r="AB89" s="204"/>
      <c r="AC89" s="205"/>
      <c r="AD89" s="186"/>
      <c r="AE89" s="178" t="str">
        <f>IF($AC$7="x",'#temp'!$E$8,IF($AP$7="x",'#temp'!$I$8,"[A] rész!"))</f>
        <v>[A] rész!</v>
      </c>
      <c r="AF89" s="178"/>
      <c r="AG89" s="179"/>
      <c r="AH89" s="210"/>
      <c r="AI89" s="205"/>
      <c r="AJ89" s="204"/>
      <c r="AK89" s="205"/>
      <c r="AL89" s="204"/>
      <c r="AM89" s="205"/>
      <c r="AN89" s="204"/>
      <c r="AO89" s="205"/>
      <c r="AP89" s="186"/>
      <c r="AQ89" s="178" t="str">
        <f>IF($AC$7="x",'#temp'!$F$8,IF($AP$7="x",'#temp'!$J$8,"[A] rész!"))</f>
        <v>[A] rész!</v>
      </c>
      <c r="AR89" s="178"/>
      <c r="AS89" s="190"/>
      <c r="AT89" s="208"/>
      <c r="AU89" s="205"/>
      <c r="AV89" s="204"/>
      <c r="AW89" s="205"/>
      <c r="AX89" s="204"/>
      <c r="AY89" s="205"/>
      <c r="AZ89" s="204"/>
      <c r="BA89" s="205"/>
      <c r="BB89" s="186"/>
      <c r="BC89" s="182" t="str">
        <f>IF($AC$7="x",'#temp'!$G$8,IF($AP$7="x",'#temp'!$K$8,"[A] rész!"))</f>
        <v>[A] rész!</v>
      </c>
      <c r="BD89" s="178"/>
      <c r="BE89" s="179"/>
      <c r="BF89" s="35"/>
      <c r="BI89"/>
      <c r="BJ89" s="4"/>
    </row>
    <row r="90" spans="1:62" ht="6.95" customHeight="1">
      <c r="A90" s="34"/>
      <c r="B90" s="433"/>
      <c r="C90" s="434"/>
      <c r="D90" s="434"/>
      <c r="E90" s="434"/>
      <c r="F90" s="434"/>
      <c r="G90" s="434"/>
      <c r="H90" s="434"/>
      <c r="I90" s="435"/>
      <c r="J90" s="354"/>
      <c r="K90" s="355"/>
      <c r="L90" s="355"/>
      <c r="M90" s="355"/>
      <c r="N90" s="355"/>
      <c r="O90" s="355"/>
      <c r="P90" s="355"/>
      <c r="Q90" s="355"/>
      <c r="R90" s="187"/>
      <c r="S90" s="180"/>
      <c r="T90" s="180"/>
      <c r="U90" s="191"/>
      <c r="V90" s="209"/>
      <c r="W90" s="207"/>
      <c r="X90" s="206"/>
      <c r="Y90" s="207"/>
      <c r="Z90" s="206"/>
      <c r="AA90" s="207"/>
      <c r="AB90" s="206"/>
      <c r="AC90" s="207"/>
      <c r="AD90" s="187"/>
      <c r="AE90" s="180"/>
      <c r="AF90" s="180"/>
      <c r="AG90" s="181"/>
      <c r="AH90" s="211"/>
      <c r="AI90" s="207"/>
      <c r="AJ90" s="206"/>
      <c r="AK90" s="207"/>
      <c r="AL90" s="206"/>
      <c r="AM90" s="207"/>
      <c r="AN90" s="206"/>
      <c r="AO90" s="207"/>
      <c r="AP90" s="187"/>
      <c r="AQ90" s="180"/>
      <c r="AR90" s="180"/>
      <c r="AS90" s="191"/>
      <c r="AT90" s="209"/>
      <c r="AU90" s="207"/>
      <c r="AV90" s="206"/>
      <c r="AW90" s="207"/>
      <c r="AX90" s="206"/>
      <c r="AY90" s="207"/>
      <c r="AZ90" s="206"/>
      <c r="BA90" s="207"/>
      <c r="BB90" s="187"/>
      <c r="BC90" s="183"/>
      <c r="BD90" s="180"/>
      <c r="BE90" s="181"/>
      <c r="BF90" s="35"/>
      <c r="BI90"/>
      <c r="BJ90" s="4"/>
    </row>
    <row r="91" spans="1:62" ht="8.1" customHeight="1">
      <c r="A91" s="34"/>
      <c r="B91" s="226" t="s">
        <v>99</v>
      </c>
      <c r="C91" s="227"/>
      <c r="D91" s="227"/>
      <c r="E91" s="227"/>
      <c r="F91" s="227"/>
      <c r="G91" s="227"/>
      <c r="H91" s="227"/>
      <c r="I91" s="227"/>
      <c r="J91" s="202"/>
      <c r="K91" s="197"/>
      <c r="L91" s="200"/>
      <c r="M91" s="197"/>
      <c r="N91" s="200"/>
      <c r="O91" s="197"/>
      <c r="P91" s="200"/>
      <c r="Q91" s="197"/>
      <c r="R91" s="188"/>
      <c r="S91" s="178" t="str">
        <f>IF($AC$7="x",'#temp'!$D$9,IF($AP$7="x",'#temp'!$H$9,"[A] rész!"))</f>
        <v>[A] rész!</v>
      </c>
      <c r="T91" s="178"/>
      <c r="U91" s="190"/>
      <c r="V91" s="196"/>
      <c r="W91" s="197"/>
      <c r="X91" s="200"/>
      <c r="Y91" s="197"/>
      <c r="Z91" s="200"/>
      <c r="AA91" s="197"/>
      <c r="AB91" s="200"/>
      <c r="AC91" s="197"/>
      <c r="AD91" s="188"/>
      <c r="AE91" s="178" t="str">
        <f>IF($AC$7="x",'#temp'!$E$9,IF($AP$7="x",'#temp'!$I$9,"[A] rész!"))</f>
        <v>[A] rész!</v>
      </c>
      <c r="AF91" s="178"/>
      <c r="AG91" s="179"/>
      <c r="AH91" s="202"/>
      <c r="AI91" s="197"/>
      <c r="AJ91" s="200"/>
      <c r="AK91" s="197"/>
      <c r="AL91" s="200"/>
      <c r="AM91" s="197"/>
      <c r="AN91" s="200"/>
      <c r="AO91" s="197"/>
      <c r="AP91" s="188"/>
      <c r="AQ91" s="178" t="str">
        <f>IF($AC$7="x",'#temp'!$F$9,IF($AP$7="x",'#temp'!$J$9,"[A] rész!"))</f>
        <v>[A] rész!</v>
      </c>
      <c r="AR91" s="178"/>
      <c r="AS91" s="190"/>
      <c r="AT91" s="196"/>
      <c r="AU91" s="197"/>
      <c r="AV91" s="200"/>
      <c r="AW91" s="197"/>
      <c r="AX91" s="200"/>
      <c r="AY91" s="197"/>
      <c r="AZ91" s="200"/>
      <c r="BA91" s="197"/>
      <c r="BB91" s="188"/>
      <c r="BC91" s="182" t="str">
        <f>IF($AC$7="x",'#temp'!$G$9,IF($AP$7="x",'#temp'!$K$9,"[A] rész!"))</f>
        <v>[A] rész!</v>
      </c>
      <c r="BD91" s="178"/>
      <c r="BE91" s="179"/>
      <c r="BF91" s="35"/>
      <c r="BI91"/>
      <c r="BJ91" s="4"/>
    </row>
    <row r="92" spans="1:62" ht="6.95" customHeight="1">
      <c r="A92" s="34"/>
      <c r="B92" s="228"/>
      <c r="C92" s="229"/>
      <c r="D92" s="229"/>
      <c r="E92" s="229"/>
      <c r="F92" s="229"/>
      <c r="G92" s="229"/>
      <c r="H92" s="229"/>
      <c r="I92" s="229"/>
      <c r="J92" s="203"/>
      <c r="K92" s="199"/>
      <c r="L92" s="201"/>
      <c r="M92" s="199"/>
      <c r="N92" s="201"/>
      <c r="O92" s="199"/>
      <c r="P92" s="201"/>
      <c r="Q92" s="199"/>
      <c r="R92" s="189"/>
      <c r="S92" s="180"/>
      <c r="T92" s="180"/>
      <c r="U92" s="191"/>
      <c r="V92" s="198"/>
      <c r="W92" s="199"/>
      <c r="X92" s="201"/>
      <c r="Y92" s="199"/>
      <c r="Z92" s="201"/>
      <c r="AA92" s="199"/>
      <c r="AB92" s="201"/>
      <c r="AC92" s="199"/>
      <c r="AD92" s="189"/>
      <c r="AE92" s="180"/>
      <c r="AF92" s="180"/>
      <c r="AG92" s="181"/>
      <c r="AH92" s="203"/>
      <c r="AI92" s="199"/>
      <c r="AJ92" s="201"/>
      <c r="AK92" s="199"/>
      <c r="AL92" s="201"/>
      <c r="AM92" s="199"/>
      <c r="AN92" s="201"/>
      <c r="AO92" s="199"/>
      <c r="AP92" s="189"/>
      <c r="AQ92" s="180"/>
      <c r="AR92" s="180"/>
      <c r="AS92" s="191"/>
      <c r="AT92" s="198"/>
      <c r="AU92" s="199"/>
      <c r="AV92" s="201"/>
      <c r="AW92" s="199"/>
      <c r="AX92" s="201"/>
      <c r="AY92" s="199"/>
      <c r="AZ92" s="201"/>
      <c r="BA92" s="199"/>
      <c r="BB92" s="189"/>
      <c r="BC92" s="183"/>
      <c r="BD92" s="180"/>
      <c r="BE92" s="181"/>
      <c r="BF92" s="35"/>
      <c r="BI92"/>
      <c r="BJ92" s="4"/>
    </row>
    <row r="93" spans="1:62" ht="6.95" customHeight="1">
      <c r="A93" s="34"/>
      <c r="B93" s="228"/>
      <c r="C93" s="229"/>
      <c r="D93" s="229"/>
      <c r="E93" s="229"/>
      <c r="F93" s="229"/>
      <c r="G93" s="229"/>
      <c r="H93" s="229"/>
      <c r="I93" s="229"/>
      <c r="J93" s="234" t="s">
        <v>6</v>
      </c>
      <c r="K93" s="234"/>
      <c r="L93" s="234"/>
      <c r="M93" s="234"/>
      <c r="N93" s="234"/>
      <c r="O93" s="234"/>
      <c r="P93" s="234"/>
      <c r="Q93" s="234"/>
      <c r="R93" s="234"/>
      <c r="S93" s="234"/>
      <c r="T93" s="234"/>
      <c r="U93" s="224"/>
      <c r="V93" s="224"/>
      <c r="W93" s="224"/>
      <c r="X93" s="224"/>
      <c r="Y93" s="224"/>
      <c r="Z93" s="224"/>
      <c r="AA93" s="224"/>
      <c r="AB93" s="224"/>
      <c r="AC93" s="224"/>
      <c r="AD93" s="224"/>
      <c r="AE93" s="224"/>
      <c r="AF93" s="224"/>
      <c r="AG93" s="224"/>
      <c r="AH93" s="224"/>
      <c r="AI93" s="224"/>
      <c r="AJ93" s="224"/>
      <c r="AK93" s="224"/>
      <c r="AL93" s="224"/>
      <c r="AM93" s="224"/>
      <c r="AN93" s="224"/>
      <c r="AO93" s="224"/>
      <c r="AP93" s="224"/>
      <c r="AQ93" s="224"/>
      <c r="AR93" s="224"/>
      <c r="AS93" s="224"/>
      <c r="AT93" s="224"/>
      <c r="AU93" s="224"/>
      <c r="AV93" s="224"/>
      <c r="AW93" s="224"/>
      <c r="AX93" s="224"/>
      <c r="AY93" s="224"/>
      <c r="AZ93" s="224"/>
      <c r="BA93" s="224"/>
      <c r="BB93" s="224"/>
      <c r="BC93" s="224"/>
      <c r="BD93" s="224"/>
      <c r="BE93" s="66"/>
      <c r="BF93" s="35"/>
      <c r="BI93"/>
      <c r="BJ93" s="4"/>
    </row>
    <row r="94" spans="1:62" ht="6.95" customHeight="1">
      <c r="A94" s="34"/>
      <c r="B94" s="228"/>
      <c r="C94" s="229"/>
      <c r="D94" s="229"/>
      <c r="E94" s="229"/>
      <c r="F94" s="229"/>
      <c r="G94" s="229"/>
      <c r="H94" s="229"/>
      <c r="I94" s="229"/>
      <c r="J94" s="235"/>
      <c r="K94" s="235"/>
      <c r="L94" s="235"/>
      <c r="M94" s="235"/>
      <c r="N94" s="235"/>
      <c r="O94" s="235"/>
      <c r="P94" s="235"/>
      <c r="Q94" s="235"/>
      <c r="R94" s="235"/>
      <c r="S94" s="235"/>
      <c r="T94" s="235"/>
      <c r="U94" s="225"/>
      <c r="V94" s="225"/>
      <c r="W94" s="225"/>
      <c r="X94" s="225"/>
      <c r="Y94" s="225"/>
      <c r="Z94" s="225"/>
      <c r="AA94" s="225"/>
      <c r="AB94" s="225"/>
      <c r="AC94" s="225"/>
      <c r="AD94" s="225"/>
      <c r="AE94" s="225"/>
      <c r="AF94" s="225"/>
      <c r="AG94" s="225"/>
      <c r="AH94" s="225"/>
      <c r="AI94" s="225"/>
      <c r="AJ94" s="225"/>
      <c r="AK94" s="225"/>
      <c r="AL94" s="225"/>
      <c r="AM94" s="225"/>
      <c r="AN94" s="225"/>
      <c r="AO94" s="225"/>
      <c r="AP94" s="225"/>
      <c r="AQ94" s="225"/>
      <c r="AR94" s="225"/>
      <c r="AS94" s="225"/>
      <c r="AT94" s="225"/>
      <c r="AU94" s="225"/>
      <c r="AV94" s="225"/>
      <c r="AW94" s="225"/>
      <c r="AX94" s="225"/>
      <c r="AY94" s="225"/>
      <c r="AZ94" s="225"/>
      <c r="BA94" s="225"/>
      <c r="BB94" s="225"/>
      <c r="BC94" s="225"/>
      <c r="BD94" s="225"/>
      <c r="BE94" s="64"/>
      <c r="BF94" s="35"/>
      <c r="BI94"/>
      <c r="BJ94" s="4"/>
    </row>
    <row r="95" spans="1:62" ht="3" customHeight="1">
      <c r="A95" s="34"/>
      <c r="B95" s="67"/>
      <c r="C95" s="68"/>
      <c r="D95" s="68"/>
      <c r="E95" s="68"/>
      <c r="F95" s="68"/>
      <c r="G95" s="68"/>
      <c r="H95" s="68"/>
      <c r="I95" s="68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  <c r="AZ95" s="63"/>
      <c r="BA95" s="63"/>
      <c r="BB95" s="63"/>
      <c r="BC95" s="63"/>
      <c r="BD95" s="63"/>
      <c r="BE95" s="64"/>
      <c r="BF95" s="35"/>
      <c r="BI95"/>
      <c r="BJ95" s="4"/>
    </row>
    <row r="96" spans="1:62" ht="8.1" customHeight="1">
      <c r="A96" s="34"/>
      <c r="B96" s="226" t="s">
        <v>100</v>
      </c>
      <c r="C96" s="227"/>
      <c r="D96" s="227"/>
      <c r="E96" s="227"/>
      <c r="F96" s="227"/>
      <c r="G96" s="227"/>
      <c r="H96" s="227"/>
      <c r="I96" s="227"/>
      <c r="J96" s="268"/>
      <c r="K96" s="231"/>
      <c r="L96" s="230"/>
      <c r="M96" s="231"/>
      <c r="N96" s="230"/>
      <c r="O96" s="231"/>
      <c r="P96" s="230"/>
      <c r="Q96" s="231"/>
      <c r="R96" s="188"/>
      <c r="S96" s="178" t="str">
        <f>IF($AC$7="x",'#temp'!$D$10,IF($AP$7="x",'#temp'!$H$10,"[A] rész!"))</f>
        <v>[A] rész!</v>
      </c>
      <c r="T96" s="178"/>
      <c r="U96" s="190"/>
      <c r="V96" s="236"/>
      <c r="W96" s="231"/>
      <c r="X96" s="230"/>
      <c r="Y96" s="231"/>
      <c r="Z96" s="230"/>
      <c r="AA96" s="231"/>
      <c r="AB96" s="230"/>
      <c r="AC96" s="231"/>
      <c r="AD96" s="192"/>
      <c r="AE96" s="178" t="str">
        <f>IF($AC$7="x",'#temp'!$E$10,IF($AP$7="x",'#temp'!$I$10,"[A] rész!"))</f>
        <v>[A] rész!</v>
      </c>
      <c r="AF96" s="178"/>
      <c r="AG96" s="179"/>
      <c r="AH96" s="268"/>
      <c r="AI96" s="231"/>
      <c r="AJ96" s="230"/>
      <c r="AK96" s="231"/>
      <c r="AL96" s="230"/>
      <c r="AM96" s="231"/>
      <c r="AN96" s="230"/>
      <c r="AO96" s="231"/>
      <c r="AP96" s="192"/>
      <c r="AQ96" s="178" t="str">
        <f>IF($AC$7="x",'#temp'!$F$10,IF($AP$7="x",'#temp'!$J$10,"[A] rész!"))</f>
        <v>[A] rész!</v>
      </c>
      <c r="AR96" s="178"/>
      <c r="AS96" s="190"/>
      <c r="AT96" s="236"/>
      <c r="AU96" s="231"/>
      <c r="AV96" s="230"/>
      <c r="AW96" s="231"/>
      <c r="AX96" s="230"/>
      <c r="AY96" s="231"/>
      <c r="AZ96" s="230"/>
      <c r="BA96" s="231"/>
      <c r="BB96" s="192"/>
      <c r="BC96" s="194" t="str">
        <f>IF($AC$7="x",'#temp'!$G$10,IF($AP$7="x",'#temp'!$K$10,"[A] rész!"))</f>
        <v>[A] rész!</v>
      </c>
      <c r="BD96" s="178"/>
      <c r="BE96" s="179"/>
      <c r="BF96" s="35"/>
      <c r="BI96"/>
      <c r="BJ96" s="4"/>
    </row>
    <row r="97" spans="1:62" ht="6.95" customHeight="1">
      <c r="A97" s="34"/>
      <c r="B97" s="228"/>
      <c r="C97" s="229"/>
      <c r="D97" s="229"/>
      <c r="E97" s="229"/>
      <c r="F97" s="229"/>
      <c r="G97" s="229"/>
      <c r="H97" s="229"/>
      <c r="I97" s="229"/>
      <c r="J97" s="269"/>
      <c r="K97" s="233"/>
      <c r="L97" s="232"/>
      <c r="M97" s="233"/>
      <c r="N97" s="232"/>
      <c r="O97" s="233"/>
      <c r="P97" s="232"/>
      <c r="Q97" s="233"/>
      <c r="R97" s="189"/>
      <c r="S97" s="180"/>
      <c r="T97" s="180"/>
      <c r="U97" s="191"/>
      <c r="V97" s="238"/>
      <c r="W97" s="233"/>
      <c r="X97" s="232"/>
      <c r="Y97" s="233"/>
      <c r="Z97" s="232"/>
      <c r="AA97" s="233"/>
      <c r="AB97" s="232"/>
      <c r="AC97" s="233"/>
      <c r="AD97" s="193"/>
      <c r="AE97" s="180"/>
      <c r="AF97" s="180"/>
      <c r="AG97" s="181"/>
      <c r="AH97" s="269"/>
      <c r="AI97" s="233"/>
      <c r="AJ97" s="232"/>
      <c r="AK97" s="233"/>
      <c r="AL97" s="232"/>
      <c r="AM97" s="233"/>
      <c r="AN97" s="232"/>
      <c r="AO97" s="233"/>
      <c r="AP97" s="193"/>
      <c r="AQ97" s="180"/>
      <c r="AR97" s="180"/>
      <c r="AS97" s="191"/>
      <c r="AT97" s="238"/>
      <c r="AU97" s="233"/>
      <c r="AV97" s="232"/>
      <c r="AW97" s="233"/>
      <c r="AX97" s="232"/>
      <c r="AY97" s="233"/>
      <c r="AZ97" s="232"/>
      <c r="BA97" s="233"/>
      <c r="BB97" s="193"/>
      <c r="BC97" s="195"/>
      <c r="BD97" s="180"/>
      <c r="BE97" s="181"/>
      <c r="BF97" s="35"/>
      <c r="BI97"/>
      <c r="BJ97" s="4"/>
    </row>
    <row r="98" spans="1:62" ht="6.95" customHeight="1">
      <c r="A98" s="34"/>
      <c r="B98" s="228"/>
      <c r="C98" s="229"/>
      <c r="D98" s="229"/>
      <c r="E98" s="229"/>
      <c r="F98" s="229"/>
      <c r="G98" s="229"/>
      <c r="H98" s="229"/>
      <c r="I98" s="229"/>
      <c r="J98" s="234" t="s">
        <v>6</v>
      </c>
      <c r="K98" s="234"/>
      <c r="L98" s="234"/>
      <c r="M98" s="234"/>
      <c r="N98" s="234"/>
      <c r="O98" s="234"/>
      <c r="P98" s="234"/>
      <c r="Q98" s="234"/>
      <c r="R98" s="234"/>
      <c r="S98" s="234"/>
      <c r="T98" s="234"/>
      <c r="U98" s="224"/>
      <c r="V98" s="224"/>
      <c r="W98" s="224"/>
      <c r="X98" s="224"/>
      <c r="Y98" s="224"/>
      <c r="Z98" s="224"/>
      <c r="AA98" s="224"/>
      <c r="AB98" s="224"/>
      <c r="AC98" s="224"/>
      <c r="AD98" s="224"/>
      <c r="AE98" s="224"/>
      <c r="AF98" s="224"/>
      <c r="AG98" s="224"/>
      <c r="AH98" s="224"/>
      <c r="AI98" s="224"/>
      <c r="AJ98" s="224"/>
      <c r="AK98" s="224"/>
      <c r="AL98" s="224"/>
      <c r="AM98" s="224"/>
      <c r="AN98" s="224"/>
      <c r="AO98" s="224"/>
      <c r="AP98" s="224"/>
      <c r="AQ98" s="224"/>
      <c r="AR98" s="224"/>
      <c r="AS98" s="224"/>
      <c r="AT98" s="224"/>
      <c r="AU98" s="224"/>
      <c r="AV98" s="224"/>
      <c r="AW98" s="224"/>
      <c r="AX98" s="224"/>
      <c r="AY98" s="224"/>
      <c r="AZ98" s="224"/>
      <c r="BA98" s="224"/>
      <c r="BB98" s="224"/>
      <c r="BC98" s="224"/>
      <c r="BD98" s="224"/>
      <c r="BE98" s="66"/>
      <c r="BF98" s="35"/>
      <c r="BI98"/>
      <c r="BJ98" s="4"/>
    </row>
    <row r="99" spans="1:62" ht="6.95" customHeight="1">
      <c r="A99" s="34"/>
      <c r="B99" s="228"/>
      <c r="C99" s="229"/>
      <c r="D99" s="229"/>
      <c r="E99" s="229"/>
      <c r="F99" s="229"/>
      <c r="G99" s="229"/>
      <c r="H99" s="229"/>
      <c r="I99" s="229"/>
      <c r="J99" s="235"/>
      <c r="K99" s="235"/>
      <c r="L99" s="235"/>
      <c r="M99" s="235"/>
      <c r="N99" s="235"/>
      <c r="O99" s="235"/>
      <c r="P99" s="235"/>
      <c r="Q99" s="235"/>
      <c r="R99" s="235"/>
      <c r="S99" s="235"/>
      <c r="T99" s="235"/>
      <c r="U99" s="225"/>
      <c r="V99" s="225"/>
      <c r="W99" s="225"/>
      <c r="X99" s="225"/>
      <c r="Y99" s="225"/>
      <c r="Z99" s="225"/>
      <c r="AA99" s="225"/>
      <c r="AB99" s="225"/>
      <c r="AC99" s="225"/>
      <c r="AD99" s="225"/>
      <c r="AE99" s="225"/>
      <c r="AF99" s="225"/>
      <c r="AG99" s="225"/>
      <c r="AH99" s="225"/>
      <c r="AI99" s="225"/>
      <c r="AJ99" s="225"/>
      <c r="AK99" s="225"/>
      <c r="AL99" s="225"/>
      <c r="AM99" s="225"/>
      <c r="AN99" s="225"/>
      <c r="AO99" s="225"/>
      <c r="AP99" s="225"/>
      <c r="AQ99" s="225"/>
      <c r="AR99" s="225"/>
      <c r="AS99" s="225"/>
      <c r="AT99" s="225"/>
      <c r="AU99" s="225"/>
      <c r="AV99" s="225"/>
      <c r="AW99" s="225"/>
      <c r="AX99" s="225"/>
      <c r="AY99" s="225"/>
      <c r="AZ99" s="225"/>
      <c r="BA99" s="225"/>
      <c r="BB99" s="225"/>
      <c r="BC99" s="225"/>
      <c r="BD99" s="225"/>
      <c r="BE99" s="64"/>
      <c r="BF99" s="35"/>
      <c r="BI99"/>
      <c r="BJ99" s="4"/>
    </row>
    <row r="100" spans="1:62" ht="3" customHeight="1">
      <c r="A100" s="34"/>
      <c r="B100" s="39"/>
      <c r="C100" s="3"/>
      <c r="D100" s="3"/>
      <c r="E100" s="3"/>
      <c r="F100" s="3"/>
      <c r="G100" s="3"/>
      <c r="H100" s="3"/>
      <c r="I100" s="3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38"/>
      <c r="BF100" s="35"/>
      <c r="BI100"/>
      <c r="BJ100" s="4"/>
    </row>
    <row r="101" spans="1:62" ht="8.1" customHeight="1">
      <c r="A101" s="34"/>
      <c r="B101" s="218" t="s">
        <v>77</v>
      </c>
      <c r="C101" s="219"/>
      <c r="D101" s="219"/>
      <c r="E101" s="219"/>
      <c r="F101" s="219"/>
      <c r="G101" s="219"/>
      <c r="H101" s="219"/>
      <c r="I101" s="220"/>
      <c r="J101" s="212"/>
      <c r="K101" s="213"/>
      <c r="L101" s="213"/>
      <c r="M101" s="213"/>
      <c r="N101" s="213"/>
      <c r="O101" s="213"/>
      <c r="P101" s="213"/>
      <c r="Q101" s="213"/>
      <c r="R101" s="213"/>
      <c r="S101" s="182" t="str">
        <f>IF($AC$7="x",'#temp'!$D$15,IF($AP$7="x",'#temp'!$H$15,"[A] rész!"))</f>
        <v>[A] rész!</v>
      </c>
      <c r="T101" s="178"/>
      <c r="U101" s="190"/>
      <c r="V101" s="236"/>
      <c r="W101" s="237"/>
      <c r="X101" s="237"/>
      <c r="Y101" s="237"/>
      <c r="Z101" s="237"/>
      <c r="AA101" s="237"/>
      <c r="AB101" s="237"/>
      <c r="AC101" s="237"/>
      <c r="AD101" s="237"/>
      <c r="AE101" s="182" t="str">
        <f>IF($AC$7="x",'#temp'!$E$15,IF($AP$7="x",'#temp'!$I$15,"[A] rész!"))</f>
        <v>[A] rész!</v>
      </c>
      <c r="AF101" s="178"/>
      <c r="AG101" s="179"/>
      <c r="AH101" s="212"/>
      <c r="AI101" s="213"/>
      <c r="AJ101" s="213"/>
      <c r="AK101" s="213"/>
      <c r="AL101" s="213"/>
      <c r="AM101" s="213"/>
      <c r="AN101" s="213"/>
      <c r="AO101" s="213"/>
      <c r="AP101" s="214"/>
      <c r="AQ101" s="178" t="str">
        <f>IF($AC$7="x",'#temp'!$F$15,IF($AP$7="x",'#temp'!$J$15,"[A] rész!"))</f>
        <v>[A] rész!</v>
      </c>
      <c r="AR101" s="178"/>
      <c r="AS101" s="190"/>
      <c r="AT101" s="236"/>
      <c r="AU101" s="237"/>
      <c r="AV101" s="237"/>
      <c r="AW101" s="237"/>
      <c r="AX101" s="237"/>
      <c r="AY101" s="237"/>
      <c r="AZ101" s="237"/>
      <c r="BA101" s="237"/>
      <c r="BB101" s="240"/>
      <c r="BC101" s="184" t="str">
        <f>IF($AC$7="x",'#temp'!$G$15,IF($AP$7="x",'#temp'!$K$15,"[A] rész!"))</f>
        <v>[A] rész!</v>
      </c>
      <c r="BD101" s="178"/>
      <c r="BE101" s="179"/>
      <c r="BF101" s="35"/>
      <c r="BI101"/>
      <c r="BJ101" s="4"/>
    </row>
    <row r="102" spans="1:62" ht="6.95" customHeight="1">
      <c r="A102" s="34"/>
      <c r="B102" s="221"/>
      <c r="C102" s="222"/>
      <c r="D102" s="222"/>
      <c r="E102" s="222"/>
      <c r="F102" s="222"/>
      <c r="G102" s="222"/>
      <c r="H102" s="222"/>
      <c r="I102" s="223"/>
      <c r="J102" s="215"/>
      <c r="K102" s="216"/>
      <c r="L102" s="216"/>
      <c r="M102" s="216"/>
      <c r="N102" s="216"/>
      <c r="O102" s="216"/>
      <c r="P102" s="216"/>
      <c r="Q102" s="216"/>
      <c r="R102" s="216"/>
      <c r="S102" s="183"/>
      <c r="T102" s="180"/>
      <c r="U102" s="191"/>
      <c r="V102" s="238"/>
      <c r="W102" s="239"/>
      <c r="X102" s="239"/>
      <c r="Y102" s="239"/>
      <c r="Z102" s="239"/>
      <c r="AA102" s="239"/>
      <c r="AB102" s="239"/>
      <c r="AC102" s="239"/>
      <c r="AD102" s="239"/>
      <c r="AE102" s="183"/>
      <c r="AF102" s="180"/>
      <c r="AG102" s="181"/>
      <c r="AH102" s="215"/>
      <c r="AI102" s="216"/>
      <c r="AJ102" s="216"/>
      <c r="AK102" s="216"/>
      <c r="AL102" s="216"/>
      <c r="AM102" s="216"/>
      <c r="AN102" s="216"/>
      <c r="AO102" s="216"/>
      <c r="AP102" s="217"/>
      <c r="AQ102" s="180"/>
      <c r="AR102" s="180"/>
      <c r="AS102" s="191"/>
      <c r="AT102" s="238"/>
      <c r="AU102" s="239"/>
      <c r="AV102" s="239"/>
      <c r="AW102" s="239"/>
      <c r="AX102" s="239"/>
      <c r="AY102" s="239"/>
      <c r="AZ102" s="239"/>
      <c r="BA102" s="239"/>
      <c r="BB102" s="241"/>
      <c r="BC102" s="185"/>
      <c r="BD102" s="180"/>
      <c r="BE102" s="181"/>
      <c r="BF102" s="35"/>
      <c r="BI102"/>
      <c r="BJ102" s="4"/>
    </row>
    <row r="103" spans="1:62" ht="6.95" customHeight="1">
      <c r="A103" s="34"/>
      <c r="B103" s="40"/>
      <c r="C103" s="561" t="s">
        <v>89</v>
      </c>
      <c r="D103" s="561"/>
      <c r="E103" s="62"/>
      <c r="F103" s="563" t="s">
        <v>96</v>
      </c>
      <c r="G103" s="564"/>
      <c r="H103" s="62"/>
      <c r="I103" s="563" t="s">
        <v>95</v>
      </c>
      <c r="J103" s="564"/>
      <c r="K103" s="62"/>
      <c r="L103" s="564" t="s">
        <v>88</v>
      </c>
      <c r="M103" s="564"/>
      <c r="N103" s="17"/>
      <c r="O103" s="566" t="s">
        <v>101</v>
      </c>
      <c r="P103" s="566"/>
      <c r="Q103" s="566"/>
      <c r="R103" s="566"/>
      <c r="S103" s="566"/>
      <c r="T103" s="566"/>
      <c r="U103" s="566"/>
      <c r="V103" s="566"/>
      <c r="W103" s="566"/>
      <c r="X103" s="566"/>
      <c r="Y103" s="566"/>
      <c r="Z103" s="566"/>
      <c r="AA103" s="566"/>
      <c r="AB103" s="566"/>
      <c r="AC103" s="566"/>
      <c r="AD103" s="566"/>
      <c r="AE103" s="566"/>
      <c r="AF103" s="566"/>
      <c r="AG103" s="566"/>
      <c r="AH103" s="566"/>
      <c r="AI103" s="566"/>
      <c r="AJ103" s="566"/>
      <c r="AK103" s="566"/>
      <c r="AL103" s="566"/>
      <c r="AM103" s="566"/>
      <c r="AN103" s="566"/>
      <c r="AO103" s="566"/>
      <c r="AP103" s="566"/>
      <c r="AQ103" s="566"/>
      <c r="AR103" s="566"/>
      <c r="AS103" s="65"/>
      <c r="AT103" s="568" t="s">
        <v>93</v>
      </c>
      <c r="AU103" s="568"/>
      <c r="AV103" s="568"/>
      <c r="AW103" s="568"/>
      <c r="AX103" s="568"/>
      <c r="AY103" s="568"/>
      <c r="AZ103" s="568"/>
      <c r="BA103" s="568"/>
      <c r="BB103" s="568"/>
      <c r="BC103" s="568"/>
      <c r="BD103" s="568"/>
      <c r="BE103" s="569"/>
      <c r="BF103" s="35"/>
      <c r="BI103"/>
      <c r="BJ103" s="4"/>
    </row>
    <row r="104" spans="1:62" ht="6.95" customHeight="1" thickBot="1">
      <c r="A104" s="34"/>
      <c r="B104" s="40"/>
      <c r="C104" s="562"/>
      <c r="D104" s="562"/>
      <c r="E104" s="62"/>
      <c r="F104" s="565"/>
      <c r="G104" s="565"/>
      <c r="H104" s="62"/>
      <c r="I104" s="565"/>
      <c r="J104" s="565"/>
      <c r="K104" s="62"/>
      <c r="L104" s="565"/>
      <c r="M104" s="565"/>
      <c r="N104" s="2"/>
      <c r="O104" s="567"/>
      <c r="P104" s="567"/>
      <c r="Q104" s="567"/>
      <c r="R104" s="567"/>
      <c r="S104" s="567"/>
      <c r="T104" s="567"/>
      <c r="U104" s="567"/>
      <c r="V104" s="567"/>
      <c r="W104" s="567"/>
      <c r="X104" s="567"/>
      <c r="Y104" s="567"/>
      <c r="Z104" s="567"/>
      <c r="AA104" s="567"/>
      <c r="AB104" s="567"/>
      <c r="AC104" s="567"/>
      <c r="AD104" s="567"/>
      <c r="AE104" s="567"/>
      <c r="AF104" s="567"/>
      <c r="AG104" s="567"/>
      <c r="AH104" s="567"/>
      <c r="AI104" s="567"/>
      <c r="AJ104" s="567"/>
      <c r="AK104" s="567"/>
      <c r="AL104" s="567"/>
      <c r="AM104" s="567"/>
      <c r="AN104" s="567"/>
      <c r="AO104" s="567"/>
      <c r="AP104" s="567"/>
      <c r="AQ104" s="567"/>
      <c r="AR104" s="567"/>
      <c r="AS104" s="41"/>
      <c r="AT104" s="570"/>
      <c r="AU104" s="570"/>
      <c r="AV104" s="570"/>
      <c r="AW104" s="570"/>
      <c r="AX104" s="570"/>
      <c r="AY104" s="570"/>
      <c r="AZ104" s="570"/>
      <c r="BA104" s="570"/>
      <c r="BB104" s="570"/>
      <c r="BC104" s="570"/>
      <c r="BD104" s="570"/>
      <c r="BE104" s="571"/>
      <c r="BF104" s="35"/>
      <c r="BI104"/>
      <c r="BJ104" s="4"/>
    </row>
    <row r="105" spans="1:62" ht="6.95" customHeight="1" thickTop="1">
      <c r="A105" s="34"/>
      <c r="B105" s="42"/>
      <c r="C105" s="580"/>
      <c r="D105" s="580"/>
      <c r="E105" s="41"/>
      <c r="F105" s="270"/>
      <c r="G105" s="270"/>
      <c r="H105" s="41"/>
      <c r="I105" s="270"/>
      <c r="J105" s="270"/>
      <c r="K105" s="41"/>
      <c r="L105" s="274"/>
      <c r="M105" s="274"/>
      <c r="N105" s="272" t="s">
        <v>94</v>
      </c>
      <c r="O105" s="272"/>
      <c r="P105" s="272"/>
      <c r="Q105" s="272"/>
      <c r="R105" s="272"/>
      <c r="S105" s="272"/>
      <c r="T105" s="272"/>
      <c r="U105" s="272"/>
      <c r="V105" s="272"/>
      <c r="W105" s="272"/>
      <c r="X105" s="272"/>
      <c r="Y105" s="272"/>
      <c r="Z105" s="272"/>
      <c r="AA105" s="272"/>
      <c r="AB105" s="272"/>
      <c r="AC105" s="272"/>
      <c r="AD105" s="272"/>
      <c r="AE105" s="272"/>
      <c r="AF105" s="272"/>
      <c r="AG105" s="272"/>
      <c r="AH105" s="272"/>
      <c r="AI105" s="272"/>
      <c r="AJ105" s="272"/>
      <c r="AK105" s="272"/>
      <c r="AL105" s="272"/>
      <c r="AM105" s="272"/>
      <c r="AN105" s="272"/>
      <c r="AO105" s="272"/>
      <c r="AP105" s="272"/>
      <c r="AQ105" s="272"/>
      <c r="AR105" s="272"/>
      <c r="AS105" s="611"/>
      <c r="AT105" s="611"/>
      <c r="AU105" s="611"/>
      <c r="AV105" s="611"/>
      <c r="AW105" s="611"/>
      <c r="AX105" s="611"/>
      <c r="AY105" s="611"/>
      <c r="AZ105" s="611"/>
      <c r="BA105" s="611"/>
      <c r="BB105" s="611"/>
      <c r="BC105" s="611"/>
      <c r="BD105" s="611"/>
      <c r="BE105" s="528" t="s">
        <v>8</v>
      </c>
      <c r="BF105" s="35"/>
      <c r="BI105"/>
      <c r="BJ105" s="4"/>
    </row>
    <row r="106" spans="1:62" ht="6.95" customHeight="1">
      <c r="A106" s="34"/>
      <c r="B106" s="42"/>
      <c r="C106" s="581"/>
      <c r="D106" s="581"/>
      <c r="E106" s="41"/>
      <c r="F106" s="271"/>
      <c r="G106" s="271"/>
      <c r="H106" s="41"/>
      <c r="I106" s="271"/>
      <c r="J106" s="271"/>
      <c r="K106" s="41"/>
      <c r="L106" s="273"/>
      <c r="M106" s="273"/>
      <c r="N106" s="272"/>
      <c r="O106" s="272"/>
      <c r="P106" s="272"/>
      <c r="Q106" s="272"/>
      <c r="R106" s="272"/>
      <c r="S106" s="272"/>
      <c r="T106" s="272"/>
      <c r="U106" s="272"/>
      <c r="V106" s="272"/>
      <c r="W106" s="272"/>
      <c r="X106" s="272"/>
      <c r="Y106" s="272"/>
      <c r="Z106" s="272"/>
      <c r="AA106" s="272"/>
      <c r="AB106" s="272"/>
      <c r="AC106" s="272"/>
      <c r="AD106" s="272"/>
      <c r="AE106" s="272"/>
      <c r="AF106" s="272"/>
      <c r="AG106" s="272"/>
      <c r="AH106" s="272"/>
      <c r="AI106" s="272"/>
      <c r="AJ106" s="272"/>
      <c r="AK106" s="272"/>
      <c r="AL106" s="272"/>
      <c r="AM106" s="272"/>
      <c r="AN106" s="272"/>
      <c r="AO106" s="272"/>
      <c r="AP106" s="272"/>
      <c r="AQ106" s="272"/>
      <c r="AR106" s="272"/>
      <c r="AS106" s="612"/>
      <c r="AT106" s="612"/>
      <c r="AU106" s="612"/>
      <c r="AV106" s="612"/>
      <c r="AW106" s="612"/>
      <c r="AX106" s="612"/>
      <c r="AY106" s="612"/>
      <c r="AZ106" s="612"/>
      <c r="BA106" s="612"/>
      <c r="BB106" s="612"/>
      <c r="BC106" s="612"/>
      <c r="BD106" s="612"/>
      <c r="BE106" s="528"/>
      <c r="BF106" s="35"/>
      <c r="BI106"/>
      <c r="BJ106" s="4"/>
    </row>
    <row r="107" spans="1:62" ht="6.95" customHeight="1">
      <c r="A107" s="34"/>
      <c r="B107" s="40"/>
      <c r="C107" s="580"/>
      <c r="D107" s="580"/>
      <c r="E107" s="2"/>
      <c r="F107" s="526"/>
      <c r="G107" s="526"/>
      <c r="H107" s="2"/>
      <c r="I107" s="526"/>
      <c r="J107" s="526"/>
      <c r="K107" s="2"/>
      <c r="L107" s="273"/>
      <c r="M107" s="273"/>
      <c r="N107" s="272" t="s">
        <v>92</v>
      </c>
      <c r="O107" s="272"/>
      <c r="P107" s="272"/>
      <c r="Q107" s="272"/>
      <c r="R107" s="272"/>
      <c r="S107" s="272"/>
      <c r="T107" s="272"/>
      <c r="U107" s="272"/>
      <c r="V107" s="272"/>
      <c r="W107" s="272"/>
      <c r="X107" s="272"/>
      <c r="Y107" s="272"/>
      <c r="Z107" s="272"/>
      <c r="AA107" s="272"/>
      <c r="AB107" s="272"/>
      <c r="AC107" s="272"/>
      <c r="AD107" s="272"/>
      <c r="AE107" s="272"/>
      <c r="AF107" s="272"/>
      <c r="AG107" s="272"/>
      <c r="AH107" s="272"/>
      <c r="AI107" s="272"/>
      <c r="AJ107" s="272"/>
      <c r="AK107" s="272"/>
      <c r="AL107" s="611"/>
      <c r="AM107" s="611"/>
      <c r="AN107" s="611"/>
      <c r="AO107" s="611"/>
      <c r="AP107" s="611"/>
      <c r="AQ107" s="611"/>
      <c r="AR107" s="611"/>
      <c r="AS107" s="611"/>
      <c r="AT107" s="611"/>
      <c r="AU107" s="611"/>
      <c r="AV107" s="611"/>
      <c r="AW107" s="611"/>
      <c r="AX107" s="611"/>
      <c r="AY107" s="611"/>
      <c r="AZ107" s="611"/>
      <c r="BA107" s="611"/>
      <c r="BB107" s="611"/>
      <c r="BC107" s="611"/>
      <c r="BD107" s="611"/>
      <c r="BE107" s="528" t="s">
        <v>8</v>
      </c>
      <c r="BF107" s="35"/>
      <c r="BI107"/>
      <c r="BJ107" s="4"/>
    </row>
    <row r="108" spans="1:62" ht="6.95" customHeight="1">
      <c r="A108" s="34"/>
      <c r="B108" s="40"/>
      <c r="C108" s="581"/>
      <c r="D108" s="581"/>
      <c r="E108" s="1"/>
      <c r="F108" s="527"/>
      <c r="G108" s="527"/>
      <c r="H108" s="1"/>
      <c r="I108" s="527"/>
      <c r="J108" s="527"/>
      <c r="K108" s="2"/>
      <c r="L108" s="273"/>
      <c r="M108" s="273"/>
      <c r="N108" s="272"/>
      <c r="O108" s="272"/>
      <c r="P108" s="272"/>
      <c r="Q108" s="272"/>
      <c r="R108" s="272"/>
      <c r="S108" s="272"/>
      <c r="T108" s="272"/>
      <c r="U108" s="272"/>
      <c r="V108" s="272"/>
      <c r="W108" s="272"/>
      <c r="X108" s="272"/>
      <c r="Y108" s="272"/>
      <c r="Z108" s="272"/>
      <c r="AA108" s="272"/>
      <c r="AB108" s="272"/>
      <c r="AC108" s="272"/>
      <c r="AD108" s="272"/>
      <c r="AE108" s="272"/>
      <c r="AF108" s="272"/>
      <c r="AG108" s="272"/>
      <c r="AH108" s="272"/>
      <c r="AI108" s="272"/>
      <c r="AJ108" s="272"/>
      <c r="AK108" s="272"/>
      <c r="AL108" s="613"/>
      <c r="AM108" s="613"/>
      <c r="AN108" s="613"/>
      <c r="AO108" s="613"/>
      <c r="AP108" s="613"/>
      <c r="AQ108" s="613"/>
      <c r="AR108" s="613"/>
      <c r="AS108" s="613"/>
      <c r="AT108" s="613"/>
      <c r="AU108" s="613"/>
      <c r="AV108" s="613"/>
      <c r="AW108" s="613"/>
      <c r="AX108" s="613"/>
      <c r="AY108" s="613"/>
      <c r="AZ108" s="613"/>
      <c r="BA108" s="613"/>
      <c r="BB108" s="613"/>
      <c r="BC108" s="613"/>
      <c r="BD108" s="613"/>
      <c r="BE108" s="528"/>
      <c r="BF108" s="35"/>
      <c r="BI108"/>
      <c r="BJ108" s="4"/>
    </row>
    <row r="109" spans="1:62" ht="6.95" customHeight="1">
      <c r="A109" s="34"/>
      <c r="B109" s="279" t="s">
        <v>90</v>
      </c>
      <c r="C109" s="272"/>
      <c r="D109" s="272"/>
      <c r="E109" s="272"/>
      <c r="F109" s="272"/>
      <c r="G109" s="272"/>
      <c r="H109" s="272"/>
      <c r="I109" s="272"/>
      <c r="J109" s="272"/>
      <c r="K109" s="272"/>
      <c r="L109" s="272"/>
      <c r="M109" s="272"/>
      <c r="N109" s="272"/>
      <c r="O109" s="272"/>
      <c r="P109" s="272"/>
      <c r="Q109" s="272"/>
      <c r="R109" s="272"/>
      <c r="S109" s="272"/>
      <c r="T109" s="272"/>
      <c r="U109" s="272"/>
      <c r="V109" s="272"/>
      <c r="W109" s="272"/>
      <c r="X109" s="272"/>
      <c r="Y109" s="272"/>
      <c r="Z109" s="272"/>
      <c r="AA109" s="272"/>
      <c r="AB109" s="272"/>
      <c r="AC109" s="272"/>
      <c r="AD109" s="272"/>
      <c r="AE109" s="272"/>
      <c r="AF109" s="272"/>
      <c r="AG109" s="272"/>
      <c r="AH109" s="272"/>
      <c r="AI109" s="272"/>
      <c r="AJ109" s="272"/>
      <c r="AK109" s="272"/>
      <c r="AL109" s="272"/>
      <c r="AM109" s="272"/>
      <c r="AN109" s="272"/>
      <c r="AO109" s="272"/>
      <c r="AP109" s="272"/>
      <c r="AQ109" s="272"/>
      <c r="AR109" s="272"/>
      <c r="AS109" s="272"/>
      <c r="AT109" s="272"/>
      <c r="AU109" s="272"/>
      <c r="AV109" s="272"/>
      <c r="AW109" s="272"/>
      <c r="AX109" s="272"/>
      <c r="AY109" s="272"/>
      <c r="AZ109" s="272"/>
      <c r="BA109" s="272"/>
      <c r="BB109" s="272"/>
      <c r="BC109" s="272"/>
      <c r="BD109" s="272"/>
      <c r="BE109" s="280"/>
      <c r="BF109" s="35"/>
      <c r="BI109"/>
      <c r="BJ109" s="4"/>
    </row>
    <row r="110" spans="1:62" ht="6.95" customHeight="1">
      <c r="A110" s="34"/>
      <c r="B110" s="279"/>
      <c r="C110" s="272"/>
      <c r="D110" s="272"/>
      <c r="E110" s="272"/>
      <c r="F110" s="272"/>
      <c r="G110" s="272"/>
      <c r="H110" s="272"/>
      <c r="I110" s="272"/>
      <c r="J110" s="272"/>
      <c r="K110" s="272"/>
      <c r="L110" s="272"/>
      <c r="M110" s="272"/>
      <c r="N110" s="272"/>
      <c r="O110" s="272"/>
      <c r="P110" s="272"/>
      <c r="Q110" s="272"/>
      <c r="R110" s="272"/>
      <c r="S110" s="272"/>
      <c r="T110" s="272"/>
      <c r="U110" s="272"/>
      <c r="V110" s="272"/>
      <c r="W110" s="272"/>
      <c r="X110" s="272"/>
      <c r="Y110" s="272"/>
      <c r="Z110" s="272"/>
      <c r="AA110" s="272"/>
      <c r="AB110" s="272"/>
      <c r="AC110" s="272"/>
      <c r="AD110" s="272"/>
      <c r="AE110" s="272"/>
      <c r="AF110" s="272"/>
      <c r="AG110" s="272"/>
      <c r="AH110" s="272"/>
      <c r="AI110" s="272"/>
      <c r="AJ110" s="272"/>
      <c r="AK110" s="272"/>
      <c r="AL110" s="272"/>
      <c r="AM110" s="272"/>
      <c r="AN110" s="272"/>
      <c r="AO110" s="272"/>
      <c r="AP110" s="272"/>
      <c r="AQ110" s="272"/>
      <c r="AR110" s="272"/>
      <c r="AS110" s="272"/>
      <c r="AT110" s="272"/>
      <c r="AU110" s="272"/>
      <c r="AV110" s="272"/>
      <c r="AW110" s="272"/>
      <c r="AX110" s="272"/>
      <c r="AY110" s="272"/>
      <c r="AZ110" s="272"/>
      <c r="BA110" s="272"/>
      <c r="BB110" s="272"/>
      <c r="BC110" s="272"/>
      <c r="BD110" s="272"/>
      <c r="BE110" s="280"/>
      <c r="BF110" s="133"/>
      <c r="BI110"/>
      <c r="BJ110" s="4"/>
    </row>
    <row r="111" spans="1:62" ht="6.95" customHeight="1">
      <c r="A111" s="126"/>
      <c r="B111" s="40"/>
      <c r="C111" s="174"/>
      <c r="D111" s="174"/>
      <c r="E111" s="174"/>
      <c r="F111" s="174"/>
      <c r="G111" s="174"/>
      <c r="H111" s="174"/>
      <c r="I111" s="174"/>
      <c r="J111" s="174"/>
      <c r="K111" s="174"/>
      <c r="L111" s="174"/>
      <c r="M111" s="174"/>
      <c r="N111" s="174"/>
      <c r="O111" s="174"/>
      <c r="P111" s="174"/>
      <c r="Q111" s="174"/>
      <c r="R111" s="174"/>
      <c r="S111" s="174"/>
      <c r="T111" s="174"/>
      <c r="U111" s="174"/>
      <c r="V111" s="174"/>
      <c r="W111" s="174"/>
      <c r="X111" s="174"/>
      <c r="Y111" s="174"/>
      <c r="Z111" s="174"/>
      <c r="AA111" s="174"/>
      <c r="AB111" s="174"/>
      <c r="AC111" s="174"/>
      <c r="AD111" s="174"/>
      <c r="AE111" s="174"/>
      <c r="AF111" s="174"/>
      <c r="AG111" s="174"/>
      <c r="AH111" s="174"/>
      <c r="AI111" s="174"/>
      <c r="AJ111" s="174"/>
      <c r="AK111" s="174"/>
      <c r="AL111" s="174"/>
      <c r="AM111" s="174"/>
      <c r="AN111" s="174"/>
      <c r="AO111" s="174"/>
      <c r="AP111" s="174"/>
      <c r="AQ111" s="174"/>
      <c r="AR111" s="174"/>
      <c r="AS111" s="174"/>
      <c r="AT111" s="174"/>
      <c r="AU111" s="174"/>
      <c r="AV111" s="174"/>
      <c r="AW111" s="174"/>
      <c r="AX111" s="174"/>
      <c r="AY111" s="174"/>
      <c r="AZ111" s="174"/>
      <c r="BA111" s="174"/>
      <c r="BB111" s="174"/>
      <c r="BC111" s="174"/>
      <c r="BD111" s="174"/>
      <c r="BE111" s="281"/>
      <c r="BF111" s="133"/>
      <c r="BI111"/>
      <c r="BJ111" s="4"/>
    </row>
    <row r="112" spans="1:62" ht="6.95" customHeight="1">
      <c r="A112" s="126"/>
      <c r="B112" s="40"/>
      <c r="C112" s="225"/>
      <c r="D112" s="225"/>
      <c r="E112" s="225"/>
      <c r="F112" s="225"/>
      <c r="G112" s="225"/>
      <c r="H112" s="225"/>
      <c r="I112" s="225"/>
      <c r="J112" s="225"/>
      <c r="K112" s="225"/>
      <c r="L112" s="225"/>
      <c r="M112" s="225"/>
      <c r="N112" s="225"/>
      <c r="O112" s="225"/>
      <c r="P112" s="225"/>
      <c r="Q112" s="225"/>
      <c r="R112" s="225"/>
      <c r="S112" s="225"/>
      <c r="T112" s="225"/>
      <c r="U112" s="225"/>
      <c r="V112" s="225"/>
      <c r="W112" s="225"/>
      <c r="X112" s="225"/>
      <c r="Y112" s="225"/>
      <c r="Z112" s="225"/>
      <c r="AA112" s="225"/>
      <c r="AB112" s="225"/>
      <c r="AC112" s="225"/>
      <c r="AD112" s="225"/>
      <c r="AE112" s="225"/>
      <c r="AF112" s="225"/>
      <c r="AG112" s="225"/>
      <c r="AH112" s="225"/>
      <c r="AI112" s="225"/>
      <c r="AJ112" s="225"/>
      <c r="AK112" s="225"/>
      <c r="AL112" s="225"/>
      <c r="AM112" s="225"/>
      <c r="AN112" s="225"/>
      <c r="AO112" s="225"/>
      <c r="AP112" s="225"/>
      <c r="AQ112" s="225"/>
      <c r="AR112" s="225"/>
      <c r="AS112" s="225"/>
      <c r="AT112" s="225"/>
      <c r="AU112" s="225"/>
      <c r="AV112" s="225"/>
      <c r="AW112" s="225"/>
      <c r="AX112" s="225"/>
      <c r="AY112" s="225"/>
      <c r="AZ112" s="225"/>
      <c r="BA112" s="225"/>
      <c r="BB112" s="225"/>
      <c r="BC112" s="225"/>
      <c r="BD112" s="225"/>
      <c r="BE112" s="282"/>
      <c r="BF112" s="133"/>
      <c r="BI112"/>
      <c r="BJ112" s="4"/>
    </row>
    <row r="113" spans="1:62" ht="3.2" customHeight="1">
      <c r="A113" s="126"/>
      <c r="B113" s="40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38"/>
      <c r="BF113" s="133"/>
      <c r="BI113"/>
      <c r="BJ113" s="4"/>
    </row>
    <row r="114" spans="1:62" ht="7.5" customHeight="1">
      <c r="A114" s="126"/>
      <c r="B114" s="275" t="s">
        <v>78</v>
      </c>
      <c r="C114" s="276"/>
      <c r="D114" s="276"/>
      <c r="E114" s="276"/>
      <c r="F114" s="276"/>
      <c r="G114" s="276"/>
      <c r="H114" s="276"/>
      <c r="I114" s="276"/>
      <c r="J114" s="268"/>
      <c r="K114" s="237"/>
      <c r="L114" s="237"/>
      <c r="M114" s="237"/>
      <c r="N114" s="237"/>
      <c r="O114" s="237"/>
      <c r="P114" s="237"/>
      <c r="Q114" s="237"/>
      <c r="R114" s="231"/>
      <c r="S114" s="182" t="str">
        <f>IF($AC$7="x",'#temp'!$D$11,IF($AP$7="x",'#temp'!$H$11,"[A] rész!"))</f>
        <v>[A] rész!</v>
      </c>
      <c r="T114" s="178"/>
      <c r="U114" s="190"/>
      <c r="V114" s="236"/>
      <c r="W114" s="237"/>
      <c r="X114" s="237"/>
      <c r="Y114" s="237"/>
      <c r="Z114" s="237"/>
      <c r="AA114" s="237"/>
      <c r="AB114" s="237"/>
      <c r="AC114" s="237"/>
      <c r="AD114" s="231"/>
      <c r="AE114" s="182" t="str">
        <f>IF($AC$7="x",'#temp'!$E$11,IF($AP$7="x",'#temp'!$I$11,"[A] rész!"))</f>
        <v>[A] rész!</v>
      </c>
      <c r="AF114" s="178"/>
      <c r="AG114" s="179"/>
      <c r="AH114" s="268"/>
      <c r="AI114" s="237"/>
      <c r="AJ114" s="237"/>
      <c r="AK114" s="237"/>
      <c r="AL114" s="237"/>
      <c r="AM114" s="237"/>
      <c r="AN114" s="237"/>
      <c r="AO114" s="237"/>
      <c r="AP114" s="237"/>
      <c r="AQ114" s="182" t="str">
        <f>IF($AC$7="x",'#temp'!$F$11,IF($AP$7="x",'#temp'!$J$11,"[A] rész!"))</f>
        <v>[A] rész!</v>
      </c>
      <c r="AR114" s="178"/>
      <c r="AS114" s="190"/>
      <c r="AT114" s="236"/>
      <c r="AU114" s="237"/>
      <c r="AV114" s="237"/>
      <c r="AW114" s="237"/>
      <c r="AX114" s="237"/>
      <c r="AY114" s="237"/>
      <c r="AZ114" s="237"/>
      <c r="BA114" s="237"/>
      <c r="BB114" s="237"/>
      <c r="BC114" s="182" t="str">
        <f>IF($AC$7="x",'#temp'!$G$11,IF($AP$7="x",'#temp'!$K$11,"[A] rész!"))</f>
        <v>[A] rész!</v>
      </c>
      <c r="BD114" s="178"/>
      <c r="BE114" s="179"/>
      <c r="BF114" s="133"/>
      <c r="BI114"/>
      <c r="BJ114" s="4"/>
    </row>
    <row r="115" spans="1:62" ht="6.75" customHeight="1">
      <c r="A115" s="126"/>
      <c r="B115" s="277"/>
      <c r="C115" s="278"/>
      <c r="D115" s="278"/>
      <c r="E115" s="278"/>
      <c r="F115" s="278"/>
      <c r="G115" s="278"/>
      <c r="H115" s="278"/>
      <c r="I115" s="278"/>
      <c r="J115" s="269"/>
      <c r="K115" s="239"/>
      <c r="L115" s="239"/>
      <c r="M115" s="239"/>
      <c r="N115" s="239"/>
      <c r="O115" s="239"/>
      <c r="P115" s="239"/>
      <c r="Q115" s="239"/>
      <c r="R115" s="233"/>
      <c r="S115" s="183"/>
      <c r="T115" s="180"/>
      <c r="U115" s="191"/>
      <c r="V115" s="238"/>
      <c r="W115" s="239"/>
      <c r="X115" s="239"/>
      <c r="Y115" s="239"/>
      <c r="Z115" s="239"/>
      <c r="AA115" s="239"/>
      <c r="AB115" s="239"/>
      <c r="AC115" s="239"/>
      <c r="AD115" s="233"/>
      <c r="AE115" s="183"/>
      <c r="AF115" s="180"/>
      <c r="AG115" s="181"/>
      <c r="AH115" s="269"/>
      <c r="AI115" s="239"/>
      <c r="AJ115" s="239"/>
      <c r="AK115" s="239"/>
      <c r="AL115" s="239"/>
      <c r="AM115" s="239"/>
      <c r="AN115" s="239"/>
      <c r="AO115" s="239"/>
      <c r="AP115" s="239"/>
      <c r="AQ115" s="183"/>
      <c r="AR115" s="180"/>
      <c r="AS115" s="191"/>
      <c r="AT115" s="238"/>
      <c r="AU115" s="239"/>
      <c r="AV115" s="239"/>
      <c r="AW115" s="239"/>
      <c r="AX115" s="239"/>
      <c r="AY115" s="239"/>
      <c r="AZ115" s="239"/>
      <c r="BA115" s="239"/>
      <c r="BB115" s="239"/>
      <c r="BC115" s="183"/>
      <c r="BD115" s="180"/>
      <c r="BE115" s="181"/>
      <c r="BF115" s="133"/>
      <c r="BI115"/>
      <c r="BJ115" s="4"/>
    </row>
    <row r="116" spans="1:62" ht="7.5" customHeight="1">
      <c r="A116" s="126"/>
      <c r="B116" s="277"/>
      <c r="C116" s="278"/>
      <c r="D116" s="278"/>
      <c r="E116" s="278"/>
      <c r="F116" s="278"/>
      <c r="G116" s="278"/>
      <c r="H116" s="278"/>
      <c r="I116" s="278"/>
      <c r="J116" s="234" t="s">
        <v>522</v>
      </c>
      <c r="K116" s="234"/>
      <c r="L116" s="234"/>
      <c r="M116" s="234"/>
      <c r="N116" s="234"/>
      <c r="O116" s="234"/>
      <c r="P116" s="234"/>
      <c r="Q116" s="234"/>
      <c r="R116" s="234"/>
      <c r="S116" s="234"/>
      <c r="T116" s="234"/>
      <c r="U116" s="234"/>
      <c r="V116" s="234"/>
      <c r="W116" s="234"/>
      <c r="X116" s="234"/>
      <c r="Y116" s="234"/>
      <c r="Z116" s="234"/>
      <c r="AA116" s="252"/>
      <c r="AB116" s="252"/>
      <c r="AC116" s="252"/>
      <c r="AD116" s="252"/>
      <c r="AE116" s="252"/>
      <c r="AF116" s="252"/>
      <c r="AG116" s="252"/>
      <c r="AH116" s="252"/>
      <c r="AI116" s="252"/>
      <c r="AJ116" s="252"/>
      <c r="AK116" s="252"/>
      <c r="AL116" s="252"/>
      <c r="AM116" s="252"/>
      <c r="AN116" s="252"/>
      <c r="AO116" s="252"/>
      <c r="AP116" s="252"/>
      <c r="AQ116" s="252"/>
      <c r="AR116" s="252"/>
      <c r="AS116" s="252"/>
      <c r="AT116" s="252"/>
      <c r="AU116" s="252"/>
      <c r="AV116" s="252"/>
      <c r="AW116" s="252"/>
      <c r="AX116" s="252"/>
      <c r="AY116" s="252"/>
      <c r="AZ116" s="252"/>
      <c r="BA116" s="252"/>
      <c r="BB116" s="252"/>
      <c r="BC116" s="252"/>
      <c r="BD116" s="252"/>
      <c r="BE116" s="264"/>
      <c r="BF116" s="133"/>
      <c r="BI116"/>
      <c r="BJ116" s="4"/>
    </row>
    <row r="117" spans="1:62" ht="7.5" customHeight="1">
      <c r="A117" s="126"/>
      <c r="B117" s="277"/>
      <c r="C117" s="278"/>
      <c r="D117" s="278"/>
      <c r="E117" s="278"/>
      <c r="F117" s="278"/>
      <c r="G117" s="278"/>
      <c r="H117" s="278"/>
      <c r="I117" s="278"/>
      <c r="J117" s="235"/>
      <c r="K117" s="235"/>
      <c r="L117" s="235"/>
      <c r="M117" s="235"/>
      <c r="N117" s="235"/>
      <c r="O117" s="235"/>
      <c r="P117" s="235"/>
      <c r="Q117" s="235"/>
      <c r="R117" s="235"/>
      <c r="S117" s="235"/>
      <c r="T117" s="235"/>
      <c r="U117" s="235"/>
      <c r="V117" s="235"/>
      <c r="W117" s="235"/>
      <c r="X117" s="235"/>
      <c r="Y117" s="235"/>
      <c r="Z117" s="235"/>
      <c r="AA117" s="254"/>
      <c r="AB117" s="254"/>
      <c r="AC117" s="254"/>
      <c r="AD117" s="254"/>
      <c r="AE117" s="254"/>
      <c r="AF117" s="254"/>
      <c r="AG117" s="254"/>
      <c r="AH117" s="254"/>
      <c r="AI117" s="254"/>
      <c r="AJ117" s="254"/>
      <c r="AK117" s="254"/>
      <c r="AL117" s="254"/>
      <c r="AM117" s="254"/>
      <c r="AN117" s="254"/>
      <c r="AO117" s="254"/>
      <c r="AP117" s="254"/>
      <c r="AQ117" s="254"/>
      <c r="AR117" s="254"/>
      <c r="AS117" s="254"/>
      <c r="AT117" s="254"/>
      <c r="AU117" s="254"/>
      <c r="AV117" s="254"/>
      <c r="AW117" s="254"/>
      <c r="AX117" s="254"/>
      <c r="AY117" s="254"/>
      <c r="AZ117" s="254"/>
      <c r="BA117" s="254"/>
      <c r="BB117" s="254"/>
      <c r="BC117" s="254"/>
      <c r="BD117" s="254"/>
      <c r="BE117" s="265"/>
      <c r="BF117" s="133"/>
      <c r="BI117"/>
      <c r="BJ117" s="4"/>
    </row>
    <row r="118" spans="1:62" ht="3" customHeight="1">
      <c r="A118" s="126"/>
      <c r="B118" s="119"/>
      <c r="C118" s="120"/>
      <c r="D118" s="120"/>
      <c r="E118" s="120"/>
      <c r="F118" s="120"/>
      <c r="G118" s="120"/>
      <c r="H118" s="120"/>
      <c r="I118" s="120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16"/>
      <c r="AB118" s="116"/>
      <c r="AC118" s="116"/>
      <c r="AD118" s="116"/>
      <c r="AE118" s="116"/>
      <c r="AF118" s="116"/>
      <c r="AG118" s="116"/>
      <c r="AH118" s="116"/>
      <c r="AI118" s="116"/>
      <c r="AJ118" s="116"/>
      <c r="AK118" s="116"/>
      <c r="AL118" s="116"/>
      <c r="AM118" s="116"/>
      <c r="AN118" s="116"/>
      <c r="AO118" s="116"/>
      <c r="AP118" s="116"/>
      <c r="AQ118" s="116"/>
      <c r="AR118" s="116"/>
      <c r="AS118" s="116"/>
      <c r="AT118" s="116"/>
      <c r="AU118" s="116"/>
      <c r="AV118" s="116"/>
      <c r="AW118" s="116"/>
      <c r="AX118" s="116"/>
      <c r="AY118" s="116"/>
      <c r="AZ118" s="116"/>
      <c r="BA118" s="116"/>
      <c r="BB118" s="116"/>
      <c r="BC118" s="116"/>
      <c r="BD118" s="116"/>
      <c r="BE118" s="122"/>
      <c r="BF118" s="133"/>
      <c r="BI118"/>
      <c r="BJ118" s="4"/>
    </row>
    <row r="119" spans="1:62" ht="7.5" customHeight="1">
      <c r="A119" s="126"/>
      <c r="B119" s="478" t="s">
        <v>510</v>
      </c>
      <c r="C119" s="479"/>
      <c r="D119" s="479"/>
      <c r="E119" s="479"/>
      <c r="F119" s="479"/>
      <c r="G119" s="479"/>
      <c r="H119" s="479"/>
      <c r="I119" s="479"/>
      <c r="J119" s="268"/>
      <c r="K119" s="237"/>
      <c r="L119" s="237"/>
      <c r="M119" s="237"/>
      <c r="N119" s="237"/>
      <c r="O119" s="237"/>
      <c r="P119" s="237"/>
      <c r="Q119" s="237"/>
      <c r="R119" s="231"/>
      <c r="S119" s="182" t="str">
        <f>IF($AC$7="x",'#temp'!$D$12,IF($AP$7="x",'#temp'!$H$12,"[A] rész!"))</f>
        <v>[A] rész!</v>
      </c>
      <c r="T119" s="178"/>
      <c r="U119" s="190"/>
      <c r="V119" s="236"/>
      <c r="W119" s="237"/>
      <c r="X119" s="237"/>
      <c r="Y119" s="237"/>
      <c r="Z119" s="237"/>
      <c r="AA119" s="237"/>
      <c r="AB119" s="237"/>
      <c r="AC119" s="237"/>
      <c r="AD119" s="231"/>
      <c r="AE119" s="182" t="str">
        <f>IF($AC$7="x",'#temp'!$E$12,IF($AP$7="x",'#temp'!$I$12,"[A] rész!"))</f>
        <v>[A] rész!</v>
      </c>
      <c r="AF119" s="178"/>
      <c r="AG119" s="179"/>
      <c r="AH119" s="268"/>
      <c r="AI119" s="237"/>
      <c r="AJ119" s="237"/>
      <c r="AK119" s="237"/>
      <c r="AL119" s="237"/>
      <c r="AM119" s="237"/>
      <c r="AN119" s="237"/>
      <c r="AO119" s="237"/>
      <c r="AP119" s="231"/>
      <c r="AQ119" s="182" t="str">
        <f>IF($AC$7="x",'#temp'!$F$12,IF($AP$7="x",'#temp'!$J$12,"[A] rész!"))</f>
        <v>[A] rész!</v>
      </c>
      <c r="AR119" s="178"/>
      <c r="AS119" s="190"/>
      <c r="AT119" s="236"/>
      <c r="AU119" s="237"/>
      <c r="AV119" s="237"/>
      <c r="AW119" s="237"/>
      <c r="AX119" s="237"/>
      <c r="AY119" s="237"/>
      <c r="AZ119" s="237"/>
      <c r="BA119" s="237"/>
      <c r="BB119" s="231"/>
      <c r="BC119" s="182" t="str">
        <f>IF($AC$7="x",'#temp'!$G$12,IF($AP$7="x",'#temp'!$K$12,"[A] rész!"))</f>
        <v>[A] rész!</v>
      </c>
      <c r="BD119" s="178"/>
      <c r="BE119" s="179"/>
      <c r="BF119" s="133"/>
      <c r="BI119"/>
      <c r="BJ119" s="4"/>
    </row>
    <row r="120" spans="1:62" ht="6.75" customHeight="1">
      <c r="A120" s="126"/>
      <c r="B120" s="480"/>
      <c r="C120" s="481"/>
      <c r="D120" s="481"/>
      <c r="E120" s="481"/>
      <c r="F120" s="481"/>
      <c r="G120" s="481"/>
      <c r="H120" s="481"/>
      <c r="I120" s="481"/>
      <c r="J120" s="269"/>
      <c r="K120" s="239"/>
      <c r="L120" s="239"/>
      <c r="M120" s="239"/>
      <c r="N120" s="239"/>
      <c r="O120" s="239"/>
      <c r="P120" s="239"/>
      <c r="Q120" s="239"/>
      <c r="R120" s="233"/>
      <c r="S120" s="183"/>
      <c r="T120" s="180"/>
      <c r="U120" s="191"/>
      <c r="V120" s="238"/>
      <c r="W120" s="239"/>
      <c r="X120" s="239"/>
      <c r="Y120" s="239"/>
      <c r="Z120" s="239"/>
      <c r="AA120" s="239"/>
      <c r="AB120" s="239"/>
      <c r="AC120" s="239"/>
      <c r="AD120" s="233"/>
      <c r="AE120" s="183"/>
      <c r="AF120" s="180"/>
      <c r="AG120" s="181"/>
      <c r="AH120" s="269"/>
      <c r="AI120" s="239"/>
      <c r="AJ120" s="239"/>
      <c r="AK120" s="239"/>
      <c r="AL120" s="239"/>
      <c r="AM120" s="239"/>
      <c r="AN120" s="239"/>
      <c r="AO120" s="239"/>
      <c r="AP120" s="233"/>
      <c r="AQ120" s="183"/>
      <c r="AR120" s="180"/>
      <c r="AS120" s="191"/>
      <c r="AT120" s="238"/>
      <c r="AU120" s="239"/>
      <c r="AV120" s="239"/>
      <c r="AW120" s="239"/>
      <c r="AX120" s="239"/>
      <c r="AY120" s="239"/>
      <c r="AZ120" s="239"/>
      <c r="BA120" s="239"/>
      <c r="BB120" s="233"/>
      <c r="BC120" s="183"/>
      <c r="BD120" s="180"/>
      <c r="BE120" s="181"/>
      <c r="BF120" s="133"/>
      <c r="BI120"/>
      <c r="BJ120" s="4"/>
    </row>
    <row r="121" spans="1:62" ht="7.5" customHeight="1">
      <c r="A121" s="126"/>
      <c r="B121" s="480"/>
      <c r="C121" s="481"/>
      <c r="D121" s="481"/>
      <c r="E121" s="481"/>
      <c r="F121" s="481"/>
      <c r="G121" s="481"/>
      <c r="H121" s="481"/>
      <c r="I121" s="481"/>
      <c r="J121" s="234" t="s">
        <v>522</v>
      </c>
      <c r="K121" s="234"/>
      <c r="L121" s="234"/>
      <c r="M121" s="234"/>
      <c r="N121" s="234"/>
      <c r="O121" s="234"/>
      <c r="P121" s="234"/>
      <c r="Q121" s="234"/>
      <c r="R121" s="234"/>
      <c r="S121" s="234"/>
      <c r="T121" s="234"/>
      <c r="U121" s="234"/>
      <c r="V121" s="234"/>
      <c r="W121" s="234"/>
      <c r="X121" s="234"/>
      <c r="Y121" s="234"/>
      <c r="Z121" s="234"/>
      <c r="AA121" s="252"/>
      <c r="AB121" s="252"/>
      <c r="AC121" s="252"/>
      <c r="AD121" s="252"/>
      <c r="AE121" s="252"/>
      <c r="AF121" s="252"/>
      <c r="AG121" s="252"/>
      <c r="AH121" s="252"/>
      <c r="AI121" s="252"/>
      <c r="AJ121" s="252"/>
      <c r="AK121" s="252"/>
      <c r="AL121" s="252"/>
      <c r="AM121" s="252"/>
      <c r="AN121" s="252"/>
      <c r="AO121" s="252"/>
      <c r="AP121" s="252"/>
      <c r="AQ121" s="252"/>
      <c r="AR121" s="252"/>
      <c r="AS121" s="252"/>
      <c r="AT121" s="252"/>
      <c r="AU121" s="252"/>
      <c r="AV121" s="252"/>
      <c r="AW121" s="252"/>
      <c r="AX121" s="252"/>
      <c r="AY121" s="252"/>
      <c r="AZ121" s="252"/>
      <c r="BA121" s="252"/>
      <c r="BB121" s="252"/>
      <c r="BC121" s="252"/>
      <c r="BD121" s="252"/>
      <c r="BE121" s="264"/>
      <c r="BF121" s="133"/>
      <c r="BI121"/>
      <c r="BJ121" s="4"/>
    </row>
    <row r="122" spans="1:62" ht="7.5" customHeight="1">
      <c r="A122" s="126"/>
      <c r="B122" s="480"/>
      <c r="C122" s="481"/>
      <c r="D122" s="481"/>
      <c r="E122" s="481"/>
      <c r="F122" s="481"/>
      <c r="G122" s="481"/>
      <c r="H122" s="481"/>
      <c r="I122" s="481"/>
      <c r="J122" s="235"/>
      <c r="K122" s="235"/>
      <c r="L122" s="235"/>
      <c r="M122" s="235"/>
      <c r="N122" s="235"/>
      <c r="O122" s="235"/>
      <c r="P122" s="235"/>
      <c r="Q122" s="235"/>
      <c r="R122" s="235"/>
      <c r="S122" s="235"/>
      <c r="T122" s="235"/>
      <c r="U122" s="235"/>
      <c r="V122" s="235"/>
      <c r="W122" s="235"/>
      <c r="X122" s="235"/>
      <c r="Y122" s="235"/>
      <c r="Z122" s="235"/>
      <c r="AA122" s="254"/>
      <c r="AB122" s="254"/>
      <c r="AC122" s="254"/>
      <c r="AD122" s="254"/>
      <c r="AE122" s="254"/>
      <c r="AF122" s="254"/>
      <c r="AG122" s="254"/>
      <c r="AH122" s="254"/>
      <c r="AI122" s="254"/>
      <c r="AJ122" s="254"/>
      <c r="AK122" s="254"/>
      <c r="AL122" s="254"/>
      <c r="AM122" s="254"/>
      <c r="AN122" s="254"/>
      <c r="AO122" s="254"/>
      <c r="AP122" s="254"/>
      <c r="AQ122" s="254"/>
      <c r="AR122" s="254"/>
      <c r="AS122" s="254"/>
      <c r="AT122" s="254"/>
      <c r="AU122" s="254"/>
      <c r="AV122" s="254"/>
      <c r="AW122" s="254"/>
      <c r="AX122" s="254"/>
      <c r="AY122" s="254"/>
      <c r="AZ122" s="254"/>
      <c r="BA122" s="254"/>
      <c r="BB122" s="254"/>
      <c r="BC122" s="254"/>
      <c r="BD122" s="254"/>
      <c r="BE122" s="265"/>
      <c r="BF122" s="133"/>
      <c r="BI122"/>
      <c r="BJ122" s="4"/>
    </row>
    <row r="123" spans="1:62" ht="3" customHeight="1">
      <c r="A123" s="126"/>
      <c r="B123" s="119"/>
      <c r="C123" s="120"/>
      <c r="D123" s="120"/>
      <c r="E123" s="120"/>
      <c r="F123" s="120"/>
      <c r="G123" s="120"/>
      <c r="H123" s="120"/>
      <c r="I123" s="120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16"/>
      <c r="AB123" s="116"/>
      <c r="AC123" s="116"/>
      <c r="AD123" s="116"/>
      <c r="AE123" s="116"/>
      <c r="AF123" s="116"/>
      <c r="AG123" s="116"/>
      <c r="AH123" s="116"/>
      <c r="AI123" s="116"/>
      <c r="AJ123" s="116"/>
      <c r="AK123" s="116"/>
      <c r="AL123" s="116"/>
      <c r="AM123" s="116"/>
      <c r="AN123" s="116"/>
      <c r="AO123" s="116"/>
      <c r="AP123" s="116"/>
      <c r="AQ123" s="116"/>
      <c r="AR123" s="116"/>
      <c r="AS123" s="116"/>
      <c r="AT123" s="116"/>
      <c r="AU123" s="116"/>
      <c r="AV123" s="116"/>
      <c r="AW123" s="116"/>
      <c r="AX123" s="116"/>
      <c r="AY123" s="116"/>
      <c r="AZ123" s="116"/>
      <c r="BA123" s="116"/>
      <c r="BB123" s="116"/>
      <c r="BC123" s="116"/>
      <c r="BD123" s="116"/>
      <c r="BE123" s="122"/>
      <c r="BF123" s="133"/>
      <c r="BI123"/>
      <c r="BJ123" s="4"/>
    </row>
    <row r="124" spans="1:62" ht="6" customHeight="1">
      <c r="A124" s="448" t="s">
        <v>53</v>
      </c>
      <c r="B124" s="449"/>
      <c r="C124" s="449"/>
      <c r="D124" s="449"/>
      <c r="E124" s="449"/>
      <c r="F124" s="449"/>
      <c r="G124" s="449"/>
      <c r="H124" s="449"/>
      <c r="I124" s="449"/>
      <c r="J124" s="449"/>
      <c r="K124" s="449"/>
      <c r="L124" s="449"/>
      <c r="M124" s="449"/>
      <c r="N124" s="449"/>
      <c r="O124" s="449"/>
      <c r="P124" s="449"/>
      <c r="Q124" s="449"/>
      <c r="R124" s="449"/>
      <c r="S124" s="449"/>
      <c r="T124" s="449"/>
      <c r="U124" s="449"/>
      <c r="V124" s="449"/>
      <c r="W124" s="449"/>
      <c r="X124" s="449"/>
      <c r="Y124" s="449"/>
      <c r="Z124" s="449"/>
      <c r="AA124" s="449"/>
      <c r="AB124" s="449"/>
      <c r="AC124" s="449"/>
      <c r="AD124" s="449"/>
      <c r="AE124" s="449"/>
      <c r="AF124" s="449"/>
      <c r="AG124" s="449"/>
      <c r="AH124" s="449"/>
      <c r="AI124" s="449"/>
      <c r="AJ124" s="449"/>
      <c r="AK124" s="449"/>
      <c r="AL124" s="449"/>
      <c r="AM124" s="449"/>
      <c r="AN124" s="449"/>
      <c r="AO124" s="449"/>
      <c r="AP124" s="449"/>
      <c r="AQ124" s="449"/>
      <c r="AR124" s="449"/>
      <c r="AS124" s="449"/>
      <c r="AT124" s="449"/>
      <c r="AU124" s="449"/>
      <c r="AV124" s="449"/>
      <c r="AW124" s="449"/>
      <c r="AX124" s="449"/>
      <c r="AY124" s="449"/>
      <c r="AZ124" s="449"/>
      <c r="BA124" s="449"/>
      <c r="BB124" s="449"/>
      <c r="BC124" s="449"/>
      <c r="BD124" s="449"/>
      <c r="BE124" s="449"/>
      <c r="BF124" s="450"/>
      <c r="BI124"/>
      <c r="BJ124" s="4"/>
    </row>
    <row r="125" spans="1:62" ht="6.75" customHeight="1">
      <c r="A125" s="451"/>
      <c r="B125" s="452"/>
      <c r="C125" s="452"/>
      <c r="D125" s="452"/>
      <c r="E125" s="452"/>
      <c r="F125" s="452"/>
      <c r="G125" s="452"/>
      <c r="H125" s="452"/>
      <c r="I125" s="452"/>
      <c r="J125" s="452"/>
      <c r="K125" s="452"/>
      <c r="L125" s="452"/>
      <c r="M125" s="452"/>
      <c r="N125" s="452"/>
      <c r="O125" s="452"/>
      <c r="P125" s="452"/>
      <c r="Q125" s="452"/>
      <c r="R125" s="452"/>
      <c r="S125" s="452"/>
      <c r="T125" s="452"/>
      <c r="U125" s="452"/>
      <c r="V125" s="452"/>
      <c r="W125" s="452"/>
      <c r="X125" s="452"/>
      <c r="Y125" s="452"/>
      <c r="Z125" s="452"/>
      <c r="AA125" s="452"/>
      <c r="AB125" s="452"/>
      <c r="AC125" s="452"/>
      <c r="AD125" s="452"/>
      <c r="AE125" s="452"/>
      <c r="AF125" s="452"/>
      <c r="AG125" s="452"/>
      <c r="AH125" s="452"/>
      <c r="AI125" s="452"/>
      <c r="AJ125" s="452"/>
      <c r="AK125" s="452"/>
      <c r="AL125" s="452"/>
      <c r="AM125" s="452"/>
      <c r="AN125" s="452"/>
      <c r="AO125" s="452"/>
      <c r="AP125" s="452"/>
      <c r="AQ125" s="452"/>
      <c r="AR125" s="452"/>
      <c r="AS125" s="452"/>
      <c r="AT125" s="452"/>
      <c r="AU125" s="452"/>
      <c r="AV125" s="452"/>
      <c r="AW125" s="452"/>
      <c r="AX125" s="452"/>
      <c r="AY125" s="452"/>
      <c r="AZ125" s="452"/>
      <c r="BA125" s="452"/>
      <c r="BB125" s="452"/>
      <c r="BC125" s="452"/>
      <c r="BD125" s="452"/>
      <c r="BE125" s="452"/>
      <c r="BF125" s="453"/>
      <c r="BI125"/>
      <c r="BJ125" s="4"/>
    </row>
    <row r="126" spans="1:62" ht="6.95" customHeight="1">
      <c r="A126" s="575" t="s">
        <v>54</v>
      </c>
      <c r="B126" s="576"/>
      <c r="C126" s="576"/>
      <c r="D126" s="576"/>
      <c r="E126" s="615" t="s">
        <v>1</v>
      </c>
      <c r="F126" s="615"/>
      <c r="G126" s="615"/>
      <c r="H126" s="615"/>
      <c r="I126" s="615"/>
      <c r="J126" s="615"/>
      <c r="K126" s="615"/>
      <c r="L126" s="615"/>
      <c r="M126" s="615"/>
      <c r="N126" s="615"/>
      <c r="O126" s="579" t="str">
        <f>CONCATENATE("*",H130,"*")</f>
        <v>**</v>
      </c>
      <c r="P126" s="579"/>
      <c r="Q126" s="579"/>
      <c r="R126" s="579"/>
      <c r="S126" s="579"/>
      <c r="T126" s="579"/>
      <c r="U126" s="579"/>
      <c r="V126" s="579"/>
      <c r="W126" s="579"/>
      <c r="X126" s="579"/>
      <c r="Y126" s="579"/>
      <c r="Z126" s="579"/>
      <c r="AA126" s="579"/>
      <c r="AB126" s="579"/>
      <c r="AC126" s="579"/>
      <c r="AD126" s="579"/>
      <c r="AE126" s="579"/>
      <c r="AF126" s="579"/>
      <c r="AG126" s="476" t="s">
        <v>72</v>
      </c>
      <c r="AH126" s="476"/>
      <c r="AI126" s="476"/>
      <c r="AJ126" s="476"/>
      <c r="AK126" s="476"/>
      <c r="AL126" s="476"/>
      <c r="AM126" s="476"/>
      <c r="AN126" s="476"/>
      <c r="AO126" s="476"/>
      <c r="AP126" s="476"/>
      <c r="AQ126" s="476"/>
      <c r="AR126" s="476"/>
      <c r="AS126" s="476"/>
      <c r="AT126" s="476"/>
      <c r="AU126" s="476"/>
      <c r="AV126" s="476"/>
      <c r="AW126" s="476"/>
      <c r="AX126" s="476"/>
      <c r="AY126" s="476"/>
      <c r="AZ126" s="476"/>
      <c r="BA126" s="476"/>
      <c r="BB126" s="476"/>
      <c r="BC126" s="476"/>
      <c r="BD126" s="51"/>
      <c r="BE126" s="51"/>
      <c r="BF126" s="52"/>
      <c r="BI126"/>
      <c r="BJ126" s="4"/>
    </row>
    <row r="127" spans="1:62" ht="6" customHeight="1">
      <c r="A127" s="577"/>
      <c r="B127" s="578"/>
      <c r="C127" s="578"/>
      <c r="D127" s="578"/>
      <c r="E127" s="616"/>
      <c r="F127" s="616"/>
      <c r="G127" s="616"/>
      <c r="H127" s="616"/>
      <c r="I127" s="616"/>
      <c r="J127" s="616"/>
      <c r="K127" s="616"/>
      <c r="L127" s="616"/>
      <c r="M127" s="616"/>
      <c r="N127" s="616"/>
      <c r="O127" s="523"/>
      <c r="P127" s="523"/>
      <c r="Q127" s="523"/>
      <c r="R127" s="523"/>
      <c r="S127" s="523"/>
      <c r="T127" s="523"/>
      <c r="U127" s="523"/>
      <c r="V127" s="523"/>
      <c r="W127" s="523"/>
      <c r="X127" s="523"/>
      <c r="Y127" s="523"/>
      <c r="Z127" s="523"/>
      <c r="AA127" s="523"/>
      <c r="AB127" s="523"/>
      <c r="AC127" s="523"/>
      <c r="AD127" s="523"/>
      <c r="AE127" s="523"/>
      <c r="AF127" s="523"/>
      <c r="AG127" s="477"/>
      <c r="AH127" s="477"/>
      <c r="AI127" s="477"/>
      <c r="AJ127" s="477"/>
      <c r="AK127" s="477"/>
      <c r="AL127" s="477"/>
      <c r="AM127" s="477"/>
      <c r="AN127" s="477"/>
      <c r="AO127" s="477"/>
      <c r="AP127" s="477"/>
      <c r="AQ127" s="477"/>
      <c r="AR127" s="477"/>
      <c r="AS127" s="477"/>
      <c r="AT127" s="477"/>
      <c r="AU127" s="477"/>
      <c r="AV127" s="477"/>
      <c r="AW127" s="477"/>
      <c r="AX127" s="477"/>
      <c r="AY127" s="477"/>
      <c r="AZ127" s="477"/>
      <c r="BA127" s="477"/>
      <c r="BB127" s="477"/>
      <c r="BC127" s="477"/>
      <c r="BD127" s="2"/>
      <c r="BE127" s="2"/>
      <c r="BF127" s="50"/>
      <c r="BI127"/>
      <c r="BJ127" s="4"/>
    </row>
    <row r="128" spans="1:62" ht="6.95" customHeight="1">
      <c r="A128" s="577"/>
      <c r="B128" s="578"/>
      <c r="C128" s="578"/>
      <c r="D128" s="578"/>
      <c r="E128" s="616"/>
      <c r="F128" s="616"/>
      <c r="G128" s="616"/>
      <c r="H128" s="616"/>
      <c r="I128" s="616"/>
      <c r="J128" s="616"/>
      <c r="K128" s="616"/>
      <c r="L128" s="616"/>
      <c r="M128" s="616"/>
      <c r="N128" s="616"/>
      <c r="O128" s="523"/>
      <c r="P128" s="523"/>
      <c r="Q128" s="523"/>
      <c r="R128" s="523"/>
      <c r="S128" s="523"/>
      <c r="T128" s="523"/>
      <c r="U128" s="523"/>
      <c r="V128" s="523"/>
      <c r="W128" s="523"/>
      <c r="X128" s="523"/>
      <c r="Y128" s="523"/>
      <c r="Z128" s="523"/>
      <c r="AA128" s="523"/>
      <c r="AB128" s="523"/>
      <c r="AC128" s="523"/>
      <c r="AD128" s="523"/>
      <c r="AE128" s="523"/>
      <c r="AF128" s="523"/>
      <c r="AG128" s="477"/>
      <c r="AH128" s="477"/>
      <c r="AI128" s="477"/>
      <c r="AJ128" s="477"/>
      <c r="AK128" s="477"/>
      <c r="AL128" s="477"/>
      <c r="AM128" s="477"/>
      <c r="AN128" s="477"/>
      <c r="AO128" s="477"/>
      <c r="AP128" s="477"/>
      <c r="AQ128" s="477"/>
      <c r="AR128" s="477"/>
      <c r="AS128" s="477"/>
      <c r="AT128" s="477"/>
      <c r="AU128" s="477"/>
      <c r="AV128" s="477"/>
      <c r="AW128" s="477"/>
      <c r="AX128" s="477"/>
      <c r="AY128" s="477"/>
      <c r="AZ128" s="477"/>
      <c r="BA128" s="477"/>
      <c r="BB128" s="477"/>
      <c r="BC128" s="477"/>
      <c r="BD128" s="257"/>
      <c r="BE128" s="258"/>
      <c r="BF128" s="50"/>
      <c r="BI128"/>
      <c r="BJ128" s="4"/>
    </row>
    <row r="129" spans="1:62" ht="6.95" customHeight="1">
      <c r="A129" s="577"/>
      <c r="B129" s="578"/>
      <c r="C129" s="578"/>
      <c r="D129" s="578"/>
      <c r="E129" s="614" t="str">
        <f>IF(OR(AC7="x",AP7="x")=TRUE,
(IF(BD128="x",0,(SUM(J144:R145)*S144)+(SUM(V144:AD145)*AE144)+(SUM(AH144:AP145)*AQ144)+(SUM(AT144:BB145)*BC144)+
(SUM(J146:R147)*S146)+(SUM(V146:AD147)*AE146)+(SUM(AH146:AP147)*AQ146)+(SUM(AT146:BB147)*BC146)+
(SUM(J148:R149)*S148)+(SUM(V148:AD149)*AE148)+(SUM(AH148:AP149)*AQ148)+(SUM(AT148:BB149)*BC148)+
(SUM(J152:R153)*S152)+(SUM(V152:AD153)*AE152)+(SUM(AH152:AP153)*AQ152)+(SUM(AT152:BB153)*BC152)+
(SUM(J157:R158)*S157)+(SUM(V157:AD158)*AE157)+(SUM(AH157:AP158)*AQ157)+(SUM(AT157:BB158)*BC157)+
(V162*AE162)+(AT162*BC162)))+
((SUM(J150:R151)*S150)+(SUM(V150:AD151)*AE150)+(SUM(AH150:AP151)*AQ150)+(SUM(AT150:BB151)*BC150)+
(J162*S162)+(AH162*AQ162)+
(J179*S179)+(V179*AE179)+(AH179*AQ179)+(AT179*BC179)+
(J188*S188)+(V188*AE188)+(AH188*AQ188)+(AT188*BC188)),"")</f>
        <v/>
      </c>
      <c r="F129" s="614"/>
      <c r="G129" s="614"/>
      <c r="H129" s="614"/>
      <c r="I129" s="614"/>
      <c r="J129" s="614"/>
      <c r="K129" s="614"/>
      <c r="L129" s="614"/>
      <c r="M129" s="614"/>
      <c r="N129" s="614"/>
      <c r="O129" s="523"/>
      <c r="P129" s="523"/>
      <c r="Q129" s="523"/>
      <c r="R129" s="523"/>
      <c r="S129" s="523"/>
      <c r="T129" s="523"/>
      <c r="U129" s="523"/>
      <c r="V129" s="523"/>
      <c r="W129" s="523"/>
      <c r="X129" s="523"/>
      <c r="Y129" s="523"/>
      <c r="Z129" s="523"/>
      <c r="AA129" s="523"/>
      <c r="AB129" s="523"/>
      <c r="AC129" s="523"/>
      <c r="AD129" s="523"/>
      <c r="AE129" s="523"/>
      <c r="AF129" s="523"/>
      <c r="AG129" s="477"/>
      <c r="AH129" s="477"/>
      <c r="AI129" s="477"/>
      <c r="AJ129" s="477"/>
      <c r="AK129" s="477"/>
      <c r="AL129" s="477"/>
      <c r="AM129" s="477"/>
      <c r="AN129" s="477"/>
      <c r="AO129" s="477"/>
      <c r="AP129" s="477"/>
      <c r="AQ129" s="477"/>
      <c r="AR129" s="477"/>
      <c r="AS129" s="477"/>
      <c r="AT129" s="477"/>
      <c r="AU129" s="477"/>
      <c r="AV129" s="477"/>
      <c r="AW129" s="477"/>
      <c r="AX129" s="477"/>
      <c r="AY129" s="477"/>
      <c r="AZ129" s="477"/>
      <c r="BA129" s="477"/>
      <c r="BB129" s="477"/>
      <c r="BC129" s="477"/>
      <c r="BD129" s="259"/>
      <c r="BE129" s="260"/>
      <c r="BF129" s="50"/>
      <c r="BI129"/>
      <c r="BJ129" s="4"/>
    </row>
    <row r="130" spans="1:62" ht="6.95" customHeight="1">
      <c r="A130" s="49"/>
      <c r="B130" s="474" t="s">
        <v>18</v>
      </c>
      <c r="C130" s="474"/>
      <c r="D130" s="474"/>
      <c r="E130" s="474"/>
      <c r="F130" s="474"/>
      <c r="G130" s="474"/>
      <c r="H130" s="341"/>
      <c r="I130" s="341"/>
      <c r="J130" s="341"/>
      <c r="K130" s="341"/>
      <c r="L130" s="341"/>
      <c r="M130" s="341"/>
      <c r="N130" s="341"/>
      <c r="O130" s="341"/>
      <c r="P130" s="341"/>
      <c r="Q130" s="341"/>
      <c r="R130" s="341"/>
      <c r="S130" s="341"/>
      <c r="T130" s="341"/>
      <c r="U130" s="341"/>
      <c r="V130" s="341"/>
      <c r="W130" s="341"/>
      <c r="X130" s="341"/>
      <c r="Y130" s="341"/>
      <c r="Z130" s="341"/>
      <c r="AA130" s="341"/>
      <c r="AB130" s="475" t="s">
        <v>19</v>
      </c>
      <c r="AC130" s="475"/>
      <c r="AD130" s="475"/>
      <c r="AE130" s="475"/>
      <c r="AF130" s="475"/>
      <c r="AG130" s="475"/>
      <c r="AH130" s="475"/>
      <c r="AI130" s="475"/>
      <c r="AJ130" s="475"/>
      <c r="AK130" s="341"/>
      <c r="AL130" s="341"/>
      <c r="AM130" s="341"/>
      <c r="AN130" s="341"/>
      <c r="AO130" s="341"/>
      <c r="AP130" s="341"/>
      <c r="AQ130" s="341"/>
      <c r="AR130" s="341"/>
      <c r="AS130" s="341"/>
      <c r="AT130" s="341"/>
      <c r="AU130" s="341"/>
      <c r="AV130" s="341"/>
      <c r="AW130" s="341"/>
      <c r="AX130" s="341"/>
      <c r="AY130" s="341"/>
      <c r="AZ130" s="341"/>
      <c r="BA130" s="341"/>
      <c r="BB130" s="341"/>
      <c r="BC130" s="341"/>
      <c r="BD130" s="341"/>
      <c r="BE130" s="341"/>
      <c r="BF130" s="50"/>
      <c r="BI130"/>
      <c r="BJ130" s="4"/>
    </row>
    <row r="131" spans="1:62" ht="6.95" customHeight="1">
      <c r="A131" s="49"/>
      <c r="B131" s="474"/>
      <c r="C131" s="474"/>
      <c r="D131" s="474"/>
      <c r="E131" s="474"/>
      <c r="F131" s="474"/>
      <c r="G131" s="474"/>
      <c r="H131" s="342"/>
      <c r="I131" s="342"/>
      <c r="J131" s="342"/>
      <c r="K131" s="342"/>
      <c r="L131" s="342"/>
      <c r="M131" s="342"/>
      <c r="N131" s="342"/>
      <c r="O131" s="342"/>
      <c r="P131" s="342"/>
      <c r="Q131" s="342"/>
      <c r="R131" s="342"/>
      <c r="S131" s="342"/>
      <c r="T131" s="342"/>
      <c r="U131" s="342"/>
      <c r="V131" s="342"/>
      <c r="W131" s="342"/>
      <c r="X131" s="342"/>
      <c r="Y131" s="342"/>
      <c r="Z131" s="342"/>
      <c r="AA131" s="342"/>
      <c r="AB131" s="475"/>
      <c r="AC131" s="475"/>
      <c r="AD131" s="475"/>
      <c r="AE131" s="475"/>
      <c r="AF131" s="475"/>
      <c r="AG131" s="475"/>
      <c r="AH131" s="475"/>
      <c r="AI131" s="475"/>
      <c r="AJ131" s="475"/>
      <c r="AK131" s="342"/>
      <c r="AL131" s="342"/>
      <c r="AM131" s="342"/>
      <c r="AN131" s="342"/>
      <c r="AO131" s="342"/>
      <c r="AP131" s="342"/>
      <c r="AQ131" s="342"/>
      <c r="AR131" s="342"/>
      <c r="AS131" s="342"/>
      <c r="AT131" s="342"/>
      <c r="AU131" s="342"/>
      <c r="AV131" s="342"/>
      <c r="AW131" s="342"/>
      <c r="AX131" s="342"/>
      <c r="AY131" s="342"/>
      <c r="AZ131" s="342"/>
      <c r="BA131" s="342"/>
      <c r="BB131" s="342"/>
      <c r="BC131" s="342"/>
      <c r="BD131" s="342"/>
      <c r="BE131" s="342"/>
      <c r="BF131" s="50"/>
      <c r="BI131"/>
      <c r="BJ131" s="4"/>
    </row>
    <row r="132" spans="1:62" ht="7.5" customHeight="1">
      <c r="A132" s="49"/>
      <c r="B132" s="474" t="s">
        <v>20</v>
      </c>
      <c r="C132" s="474"/>
      <c r="D132" s="474"/>
      <c r="E132" s="474"/>
      <c r="F132" s="474"/>
      <c r="G132" s="474"/>
      <c r="H132" s="174"/>
      <c r="I132" s="174"/>
      <c r="J132" s="174"/>
      <c r="K132" s="174"/>
      <c r="L132" s="174"/>
      <c r="M132" s="174"/>
      <c r="N132" s="174"/>
      <c r="O132" s="174"/>
      <c r="P132" s="174"/>
      <c r="Q132" s="174"/>
      <c r="R132" s="174"/>
      <c r="S132" s="174"/>
      <c r="T132" s="174"/>
      <c r="U132" s="174"/>
      <c r="V132" s="174"/>
      <c r="W132" s="174"/>
      <c r="X132" s="174"/>
      <c r="Y132" s="174"/>
      <c r="Z132" s="174"/>
      <c r="AA132" s="174"/>
      <c r="AB132" s="174"/>
      <c r="AC132" s="174"/>
      <c r="AD132" s="174"/>
      <c r="AE132" s="174"/>
      <c r="AF132" s="174"/>
      <c r="AG132" s="174"/>
      <c r="AH132" s="174"/>
      <c r="AI132" s="174"/>
      <c r="AJ132" s="174"/>
      <c r="AK132" s="174"/>
      <c r="AL132" s="174"/>
      <c r="AM132" s="174"/>
      <c r="AN132" s="174"/>
      <c r="AO132" s="174"/>
      <c r="AP132" s="174"/>
      <c r="AQ132" s="174"/>
      <c r="AR132" s="174"/>
      <c r="AS132" s="174"/>
      <c r="AT132" s="174"/>
      <c r="AU132" s="174"/>
      <c r="AV132" s="174"/>
      <c r="AW132" s="174"/>
      <c r="AX132" s="174"/>
      <c r="AY132" s="174"/>
      <c r="AZ132" s="174"/>
      <c r="BA132" s="174"/>
      <c r="BB132" s="174"/>
      <c r="BC132" s="174"/>
      <c r="BD132" s="174"/>
      <c r="BE132" s="174"/>
      <c r="BF132" s="50"/>
      <c r="BI132"/>
      <c r="BJ132" s="4"/>
    </row>
    <row r="133" spans="1:62" ht="6.95" customHeight="1">
      <c r="A133" s="49"/>
      <c r="B133" s="474"/>
      <c r="C133" s="474"/>
      <c r="D133" s="474"/>
      <c r="E133" s="474"/>
      <c r="F133" s="474"/>
      <c r="G133" s="474"/>
      <c r="H133" s="175"/>
      <c r="I133" s="175"/>
      <c r="J133" s="175"/>
      <c r="K133" s="175"/>
      <c r="L133" s="175"/>
      <c r="M133" s="175"/>
      <c r="N133" s="175"/>
      <c r="O133" s="175"/>
      <c r="P133" s="175"/>
      <c r="Q133" s="175"/>
      <c r="R133" s="175"/>
      <c r="S133" s="175"/>
      <c r="T133" s="175"/>
      <c r="U133" s="175"/>
      <c r="V133" s="175"/>
      <c r="W133" s="175"/>
      <c r="X133" s="175"/>
      <c r="Y133" s="175"/>
      <c r="Z133" s="175"/>
      <c r="AA133" s="175"/>
      <c r="AB133" s="175"/>
      <c r="AC133" s="175"/>
      <c r="AD133" s="175"/>
      <c r="AE133" s="175"/>
      <c r="AF133" s="175"/>
      <c r="AG133" s="175"/>
      <c r="AH133" s="175"/>
      <c r="AI133" s="175"/>
      <c r="AJ133" s="175"/>
      <c r="AK133" s="175"/>
      <c r="AL133" s="175"/>
      <c r="AM133" s="175"/>
      <c r="AN133" s="175"/>
      <c r="AO133" s="175"/>
      <c r="AP133" s="175"/>
      <c r="AQ133" s="175"/>
      <c r="AR133" s="175"/>
      <c r="AS133" s="175"/>
      <c r="AT133" s="175"/>
      <c r="AU133" s="175"/>
      <c r="AV133" s="175"/>
      <c r="AW133" s="175"/>
      <c r="AX133" s="175"/>
      <c r="AY133" s="175"/>
      <c r="AZ133" s="175"/>
      <c r="BA133" s="175"/>
      <c r="BB133" s="175"/>
      <c r="BC133" s="175"/>
      <c r="BD133" s="175"/>
      <c r="BE133" s="175"/>
      <c r="BF133" s="50"/>
      <c r="BI133"/>
      <c r="BJ133" s="4"/>
    </row>
    <row r="134" spans="1:62" ht="6.95" customHeight="1">
      <c r="A134" s="49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50"/>
      <c r="BI134"/>
      <c r="BJ134" s="4"/>
    </row>
    <row r="135" spans="1:62" ht="8.1" customHeight="1">
      <c r="A135" s="49"/>
      <c r="B135" s="482" t="s">
        <v>45</v>
      </c>
      <c r="C135" s="482"/>
      <c r="D135" s="482"/>
      <c r="E135" s="482"/>
      <c r="F135" s="482"/>
      <c r="G135" s="482"/>
      <c r="H135" s="482"/>
      <c r="I135" s="483"/>
      <c r="J135" s="436" t="s">
        <v>495</v>
      </c>
      <c r="K135" s="437"/>
      <c r="L135" s="437"/>
      <c r="M135" s="437"/>
      <c r="N135" s="437"/>
      <c r="O135" s="437"/>
      <c r="P135" s="437"/>
      <c r="Q135" s="437"/>
      <c r="R135" s="437"/>
      <c r="S135" s="437"/>
      <c r="T135" s="437"/>
      <c r="U135" s="437"/>
      <c r="V135" s="437"/>
      <c r="W135" s="437"/>
      <c r="X135" s="437"/>
      <c r="Y135" s="437"/>
      <c r="Z135" s="437"/>
      <c r="AA135" s="437"/>
      <c r="AB135" s="437"/>
      <c r="AC135" s="437"/>
      <c r="AD135" s="437"/>
      <c r="AE135" s="437"/>
      <c r="AF135" s="437"/>
      <c r="AG135" s="438"/>
      <c r="AH135" s="419" t="s">
        <v>499</v>
      </c>
      <c r="AI135" s="420"/>
      <c r="AJ135" s="420"/>
      <c r="AK135" s="420"/>
      <c r="AL135" s="420"/>
      <c r="AM135" s="420"/>
      <c r="AN135" s="420"/>
      <c r="AO135" s="420"/>
      <c r="AP135" s="420"/>
      <c r="AQ135" s="420"/>
      <c r="AR135" s="420"/>
      <c r="AS135" s="420"/>
      <c r="AT135" s="420"/>
      <c r="AU135" s="420"/>
      <c r="AV135" s="420"/>
      <c r="AW135" s="420"/>
      <c r="AX135" s="420"/>
      <c r="AY135" s="420"/>
      <c r="AZ135" s="420"/>
      <c r="BA135" s="420"/>
      <c r="BB135" s="420"/>
      <c r="BC135" s="420"/>
      <c r="BD135" s="420"/>
      <c r="BE135" s="421"/>
      <c r="BF135" s="50"/>
      <c r="BI135"/>
      <c r="BJ135" s="4"/>
    </row>
    <row r="136" spans="1:62" ht="6" customHeight="1">
      <c r="A136" s="49"/>
      <c r="B136" s="482"/>
      <c r="C136" s="482"/>
      <c r="D136" s="482"/>
      <c r="E136" s="482"/>
      <c r="F136" s="482"/>
      <c r="G136" s="482"/>
      <c r="H136" s="482"/>
      <c r="I136" s="483"/>
      <c r="J136" s="439"/>
      <c r="K136" s="440"/>
      <c r="L136" s="440"/>
      <c r="M136" s="440"/>
      <c r="N136" s="440"/>
      <c r="O136" s="440"/>
      <c r="P136" s="440"/>
      <c r="Q136" s="440"/>
      <c r="R136" s="440"/>
      <c r="S136" s="440"/>
      <c r="T136" s="440"/>
      <c r="U136" s="440"/>
      <c r="V136" s="440"/>
      <c r="W136" s="440"/>
      <c r="X136" s="440"/>
      <c r="Y136" s="440"/>
      <c r="Z136" s="440"/>
      <c r="AA136" s="440"/>
      <c r="AB136" s="440"/>
      <c r="AC136" s="440"/>
      <c r="AD136" s="440"/>
      <c r="AE136" s="440"/>
      <c r="AF136" s="440"/>
      <c r="AG136" s="441"/>
      <c r="AH136" s="422"/>
      <c r="AI136" s="423"/>
      <c r="AJ136" s="423"/>
      <c r="AK136" s="423"/>
      <c r="AL136" s="423"/>
      <c r="AM136" s="423"/>
      <c r="AN136" s="423"/>
      <c r="AO136" s="423"/>
      <c r="AP136" s="423"/>
      <c r="AQ136" s="423"/>
      <c r="AR136" s="423"/>
      <c r="AS136" s="423"/>
      <c r="AT136" s="423"/>
      <c r="AU136" s="423"/>
      <c r="AV136" s="423"/>
      <c r="AW136" s="423"/>
      <c r="AX136" s="423"/>
      <c r="AY136" s="423"/>
      <c r="AZ136" s="423"/>
      <c r="BA136" s="423"/>
      <c r="BB136" s="423"/>
      <c r="BC136" s="423"/>
      <c r="BD136" s="423"/>
      <c r="BE136" s="424"/>
      <c r="BF136" s="50"/>
      <c r="BI136"/>
      <c r="BJ136" s="4"/>
    </row>
    <row r="137" spans="1:62" ht="7.5" customHeight="1">
      <c r="A137" s="49"/>
      <c r="B137" s="482"/>
      <c r="C137" s="482"/>
      <c r="D137" s="482"/>
      <c r="E137" s="482"/>
      <c r="F137" s="482"/>
      <c r="G137" s="482"/>
      <c r="H137" s="482"/>
      <c r="I137" s="483"/>
      <c r="J137" s="442" t="s">
        <v>496</v>
      </c>
      <c r="K137" s="443"/>
      <c r="L137" s="443"/>
      <c r="M137" s="443"/>
      <c r="N137" s="443"/>
      <c r="O137" s="443"/>
      <c r="P137" s="443"/>
      <c r="Q137" s="443"/>
      <c r="R137" s="443"/>
      <c r="S137" s="443"/>
      <c r="T137" s="443"/>
      <c r="U137" s="444"/>
      <c r="V137" s="413" t="s">
        <v>497</v>
      </c>
      <c r="W137" s="414"/>
      <c r="X137" s="414"/>
      <c r="Y137" s="414"/>
      <c r="Z137" s="414"/>
      <c r="AA137" s="414"/>
      <c r="AB137" s="414"/>
      <c r="AC137" s="414"/>
      <c r="AD137" s="414"/>
      <c r="AE137" s="414"/>
      <c r="AF137" s="414"/>
      <c r="AG137" s="415"/>
      <c r="AH137" s="407" t="s">
        <v>496</v>
      </c>
      <c r="AI137" s="408"/>
      <c r="AJ137" s="408"/>
      <c r="AK137" s="408"/>
      <c r="AL137" s="408"/>
      <c r="AM137" s="408"/>
      <c r="AN137" s="408"/>
      <c r="AO137" s="408"/>
      <c r="AP137" s="408"/>
      <c r="AQ137" s="408"/>
      <c r="AR137" s="408"/>
      <c r="AS137" s="409"/>
      <c r="AT137" s="413" t="s">
        <v>498</v>
      </c>
      <c r="AU137" s="414"/>
      <c r="AV137" s="414"/>
      <c r="AW137" s="414"/>
      <c r="AX137" s="414"/>
      <c r="AY137" s="414"/>
      <c r="AZ137" s="414"/>
      <c r="BA137" s="414"/>
      <c r="BB137" s="414"/>
      <c r="BC137" s="414"/>
      <c r="BD137" s="414"/>
      <c r="BE137" s="415"/>
      <c r="BF137" s="50"/>
      <c r="BI137"/>
      <c r="BJ137" s="4"/>
    </row>
    <row r="138" spans="1:62" ht="6" customHeight="1">
      <c r="A138" s="49"/>
      <c r="B138" s="482"/>
      <c r="C138" s="482"/>
      <c r="D138" s="482"/>
      <c r="E138" s="482"/>
      <c r="F138" s="482"/>
      <c r="G138" s="482"/>
      <c r="H138" s="482"/>
      <c r="I138" s="483"/>
      <c r="J138" s="445"/>
      <c r="K138" s="446"/>
      <c r="L138" s="446"/>
      <c r="M138" s="446"/>
      <c r="N138" s="446"/>
      <c r="O138" s="446"/>
      <c r="P138" s="446"/>
      <c r="Q138" s="446"/>
      <c r="R138" s="446"/>
      <c r="S138" s="446"/>
      <c r="T138" s="446"/>
      <c r="U138" s="447"/>
      <c r="V138" s="416"/>
      <c r="W138" s="417"/>
      <c r="X138" s="417"/>
      <c r="Y138" s="417"/>
      <c r="Z138" s="417"/>
      <c r="AA138" s="417"/>
      <c r="AB138" s="417"/>
      <c r="AC138" s="417"/>
      <c r="AD138" s="417"/>
      <c r="AE138" s="417"/>
      <c r="AF138" s="417"/>
      <c r="AG138" s="418"/>
      <c r="AH138" s="410"/>
      <c r="AI138" s="411"/>
      <c r="AJ138" s="411"/>
      <c r="AK138" s="411"/>
      <c r="AL138" s="411"/>
      <c r="AM138" s="411"/>
      <c r="AN138" s="411"/>
      <c r="AO138" s="411"/>
      <c r="AP138" s="411"/>
      <c r="AQ138" s="411"/>
      <c r="AR138" s="411"/>
      <c r="AS138" s="412"/>
      <c r="AT138" s="416"/>
      <c r="AU138" s="417"/>
      <c r="AV138" s="417"/>
      <c r="AW138" s="417"/>
      <c r="AX138" s="417"/>
      <c r="AY138" s="417"/>
      <c r="AZ138" s="417"/>
      <c r="BA138" s="417"/>
      <c r="BB138" s="417"/>
      <c r="BC138" s="417"/>
      <c r="BD138" s="417"/>
      <c r="BE138" s="418"/>
      <c r="BF138" s="50"/>
      <c r="BI138"/>
      <c r="BJ138" s="4"/>
    </row>
    <row r="139" spans="1:62" ht="6.95" customHeight="1">
      <c r="A139" s="49"/>
      <c r="B139" s="484" t="s">
        <v>46</v>
      </c>
      <c r="C139" s="484"/>
      <c r="D139" s="484"/>
      <c r="E139" s="484"/>
      <c r="F139" s="484"/>
      <c r="G139" s="484"/>
      <c r="H139" s="484"/>
      <c r="I139" s="485"/>
      <c r="J139" s="502" t="s">
        <v>2</v>
      </c>
      <c r="K139" s="503"/>
      <c r="L139" s="506" t="s">
        <v>3</v>
      </c>
      <c r="M139" s="506"/>
      <c r="N139" s="471" t="s">
        <v>4</v>
      </c>
      <c r="O139" s="471"/>
      <c r="P139" s="471" t="s">
        <v>5</v>
      </c>
      <c r="Q139" s="471"/>
      <c r="R139" s="432" t="s">
        <v>34</v>
      </c>
      <c r="S139" s="402" t="s">
        <v>513</v>
      </c>
      <c r="T139" s="402"/>
      <c r="U139" s="425"/>
      <c r="V139" s="461" t="s">
        <v>2</v>
      </c>
      <c r="W139" s="462"/>
      <c r="X139" s="428" t="s">
        <v>3</v>
      </c>
      <c r="Y139" s="429"/>
      <c r="Z139" s="246" t="s">
        <v>4</v>
      </c>
      <c r="AA139" s="247"/>
      <c r="AB139" s="246" t="s">
        <v>5</v>
      </c>
      <c r="AC139" s="247"/>
      <c r="AD139" s="242" t="s">
        <v>34</v>
      </c>
      <c r="AE139" s="402" t="s">
        <v>513</v>
      </c>
      <c r="AF139" s="402"/>
      <c r="AG139" s="403"/>
      <c r="AH139" s="467" t="s">
        <v>2</v>
      </c>
      <c r="AI139" s="468"/>
      <c r="AJ139" s="426" t="s">
        <v>3</v>
      </c>
      <c r="AK139" s="427"/>
      <c r="AL139" s="250" t="s">
        <v>4</v>
      </c>
      <c r="AM139" s="251"/>
      <c r="AN139" s="250" t="s">
        <v>5</v>
      </c>
      <c r="AO139" s="251"/>
      <c r="AP139" s="432" t="s">
        <v>34</v>
      </c>
      <c r="AQ139" s="402" t="s">
        <v>513</v>
      </c>
      <c r="AR139" s="402"/>
      <c r="AS139" s="425"/>
      <c r="AT139" s="461" t="s">
        <v>2</v>
      </c>
      <c r="AU139" s="462"/>
      <c r="AV139" s="428" t="s">
        <v>3</v>
      </c>
      <c r="AW139" s="429"/>
      <c r="AX139" s="246" t="s">
        <v>4</v>
      </c>
      <c r="AY139" s="247"/>
      <c r="AZ139" s="246" t="s">
        <v>5</v>
      </c>
      <c r="BA139" s="247"/>
      <c r="BB139" s="242" t="s">
        <v>34</v>
      </c>
      <c r="BC139" s="402" t="s">
        <v>513</v>
      </c>
      <c r="BD139" s="402"/>
      <c r="BE139" s="403"/>
      <c r="BF139" s="50"/>
      <c r="BI139"/>
      <c r="BJ139" s="4"/>
    </row>
    <row r="140" spans="1:62" ht="6.95" customHeight="1">
      <c r="A140" s="49"/>
      <c r="B140" s="484"/>
      <c r="C140" s="484"/>
      <c r="D140" s="484"/>
      <c r="E140" s="484"/>
      <c r="F140" s="484"/>
      <c r="G140" s="484"/>
      <c r="H140" s="484"/>
      <c r="I140" s="485"/>
      <c r="J140" s="502"/>
      <c r="K140" s="503"/>
      <c r="L140" s="507"/>
      <c r="M140" s="507"/>
      <c r="N140" s="472"/>
      <c r="O140" s="472"/>
      <c r="P140" s="472"/>
      <c r="Q140" s="472"/>
      <c r="R140" s="242"/>
      <c r="S140" s="402"/>
      <c r="T140" s="402"/>
      <c r="U140" s="425"/>
      <c r="V140" s="461"/>
      <c r="W140" s="462"/>
      <c r="X140" s="428"/>
      <c r="Y140" s="429"/>
      <c r="Z140" s="246"/>
      <c r="AA140" s="247"/>
      <c r="AB140" s="246"/>
      <c r="AC140" s="247"/>
      <c r="AD140" s="242"/>
      <c r="AE140" s="402"/>
      <c r="AF140" s="402"/>
      <c r="AG140" s="403"/>
      <c r="AH140" s="469"/>
      <c r="AI140" s="462"/>
      <c r="AJ140" s="428"/>
      <c r="AK140" s="429"/>
      <c r="AL140" s="246"/>
      <c r="AM140" s="247"/>
      <c r="AN140" s="246"/>
      <c r="AO140" s="247"/>
      <c r="AP140" s="242"/>
      <c r="AQ140" s="402"/>
      <c r="AR140" s="402"/>
      <c r="AS140" s="425"/>
      <c r="AT140" s="461"/>
      <c r="AU140" s="462"/>
      <c r="AV140" s="428"/>
      <c r="AW140" s="429"/>
      <c r="AX140" s="246"/>
      <c r="AY140" s="247"/>
      <c r="AZ140" s="246"/>
      <c r="BA140" s="247"/>
      <c r="BB140" s="242"/>
      <c r="BC140" s="402"/>
      <c r="BD140" s="402"/>
      <c r="BE140" s="403"/>
      <c r="BF140" s="50"/>
      <c r="BI140"/>
      <c r="BJ140" s="4"/>
    </row>
    <row r="141" spans="1:62" ht="6.95" customHeight="1">
      <c r="A141" s="49"/>
      <c r="B141" s="484"/>
      <c r="C141" s="484"/>
      <c r="D141" s="484"/>
      <c r="E141" s="484"/>
      <c r="F141" s="484"/>
      <c r="G141" s="484"/>
      <c r="H141" s="484"/>
      <c r="I141" s="485"/>
      <c r="J141" s="502"/>
      <c r="K141" s="503"/>
      <c r="L141" s="507"/>
      <c r="M141" s="507"/>
      <c r="N141" s="472"/>
      <c r="O141" s="472"/>
      <c r="P141" s="472"/>
      <c r="Q141" s="472"/>
      <c r="R141" s="242"/>
      <c r="S141" s="402"/>
      <c r="T141" s="402"/>
      <c r="U141" s="425"/>
      <c r="V141" s="461"/>
      <c r="W141" s="462"/>
      <c r="X141" s="428"/>
      <c r="Y141" s="429"/>
      <c r="Z141" s="246"/>
      <c r="AA141" s="247"/>
      <c r="AB141" s="246"/>
      <c r="AC141" s="247"/>
      <c r="AD141" s="242"/>
      <c r="AE141" s="402"/>
      <c r="AF141" s="402"/>
      <c r="AG141" s="403"/>
      <c r="AH141" s="469"/>
      <c r="AI141" s="462"/>
      <c r="AJ141" s="428"/>
      <c r="AK141" s="429"/>
      <c r="AL141" s="246"/>
      <c r="AM141" s="247"/>
      <c r="AN141" s="246"/>
      <c r="AO141" s="247"/>
      <c r="AP141" s="242"/>
      <c r="AQ141" s="402"/>
      <c r="AR141" s="402"/>
      <c r="AS141" s="425"/>
      <c r="AT141" s="461"/>
      <c r="AU141" s="462"/>
      <c r="AV141" s="428"/>
      <c r="AW141" s="429"/>
      <c r="AX141" s="246"/>
      <c r="AY141" s="247"/>
      <c r="AZ141" s="246"/>
      <c r="BA141" s="247"/>
      <c r="BB141" s="242"/>
      <c r="BC141" s="402"/>
      <c r="BD141" s="402"/>
      <c r="BE141" s="403"/>
      <c r="BF141" s="50"/>
      <c r="BI141"/>
      <c r="BJ141" s="4"/>
    </row>
    <row r="142" spans="1:62" ht="6.95" customHeight="1">
      <c r="A142" s="49"/>
      <c r="B142" s="484"/>
      <c r="C142" s="484"/>
      <c r="D142" s="484"/>
      <c r="E142" s="484"/>
      <c r="F142" s="484"/>
      <c r="G142" s="484"/>
      <c r="H142" s="484"/>
      <c r="I142" s="485"/>
      <c r="J142" s="502"/>
      <c r="K142" s="503"/>
      <c r="L142" s="507"/>
      <c r="M142" s="507"/>
      <c r="N142" s="472"/>
      <c r="O142" s="472"/>
      <c r="P142" s="472"/>
      <c r="Q142" s="472"/>
      <c r="R142" s="242"/>
      <c r="S142" s="402"/>
      <c r="T142" s="402"/>
      <c r="U142" s="425"/>
      <c r="V142" s="461"/>
      <c r="W142" s="462"/>
      <c r="X142" s="428"/>
      <c r="Y142" s="429"/>
      <c r="Z142" s="246"/>
      <c r="AA142" s="247"/>
      <c r="AB142" s="246"/>
      <c r="AC142" s="247"/>
      <c r="AD142" s="242"/>
      <c r="AE142" s="402"/>
      <c r="AF142" s="402"/>
      <c r="AG142" s="403"/>
      <c r="AH142" s="469"/>
      <c r="AI142" s="462"/>
      <c r="AJ142" s="428"/>
      <c r="AK142" s="429"/>
      <c r="AL142" s="246"/>
      <c r="AM142" s="247"/>
      <c r="AN142" s="246"/>
      <c r="AO142" s="247"/>
      <c r="AP142" s="242"/>
      <c r="AQ142" s="402"/>
      <c r="AR142" s="402"/>
      <c r="AS142" s="425"/>
      <c r="AT142" s="461"/>
      <c r="AU142" s="462"/>
      <c r="AV142" s="428"/>
      <c r="AW142" s="429"/>
      <c r="AX142" s="246"/>
      <c r="AY142" s="247"/>
      <c r="AZ142" s="246"/>
      <c r="BA142" s="247"/>
      <c r="BB142" s="242"/>
      <c r="BC142" s="402"/>
      <c r="BD142" s="402"/>
      <c r="BE142" s="403"/>
      <c r="BF142" s="50"/>
      <c r="BI142"/>
      <c r="BJ142" s="4"/>
    </row>
    <row r="143" spans="1:62" ht="6.95" customHeight="1">
      <c r="A143" s="49"/>
      <c r="B143" s="486"/>
      <c r="C143" s="486"/>
      <c r="D143" s="486"/>
      <c r="E143" s="486"/>
      <c r="F143" s="486"/>
      <c r="G143" s="486"/>
      <c r="H143" s="486"/>
      <c r="I143" s="487"/>
      <c r="J143" s="504"/>
      <c r="K143" s="505"/>
      <c r="L143" s="508"/>
      <c r="M143" s="508"/>
      <c r="N143" s="473"/>
      <c r="O143" s="473"/>
      <c r="P143" s="473"/>
      <c r="Q143" s="473"/>
      <c r="R143" s="243"/>
      <c r="S143" s="244" t="s">
        <v>30</v>
      </c>
      <c r="T143" s="244"/>
      <c r="U143" s="245"/>
      <c r="V143" s="463"/>
      <c r="W143" s="464"/>
      <c r="X143" s="430"/>
      <c r="Y143" s="431"/>
      <c r="Z143" s="248"/>
      <c r="AA143" s="249"/>
      <c r="AB143" s="248"/>
      <c r="AC143" s="249"/>
      <c r="AD143" s="243"/>
      <c r="AE143" s="244" t="s">
        <v>30</v>
      </c>
      <c r="AF143" s="244"/>
      <c r="AG143" s="404"/>
      <c r="AH143" s="470"/>
      <c r="AI143" s="464"/>
      <c r="AJ143" s="430"/>
      <c r="AK143" s="431"/>
      <c r="AL143" s="248"/>
      <c r="AM143" s="249"/>
      <c r="AN143" s="248"/>
      <c r="AO143" s="249"/>
      <c r="AP143" s="243"/>
      <c r="AQ143" s="244" t="s">
        <v>30</v>
      </c>
      <c r="AR143" s="244"/>
      <c r="AS143" s="245"/>
      <c r="AT143" s="463"/>
      <c r="AU143" s="464"/>
      <c r="AV143" s="430"/>
      <c r="AW143" s="431"/>
      <c r="AX143" s="248"/>
      <c r="AY143" s="249"/>
      <c r="AZ143" s="248"/>
      <c r="BA143" s="249"/>
      <c r="BB143" s="243"/>
      <c r="BC143" s="244" t="s">
        <v>30</v>
      </c>
      <c r="BD143" s="244"/>
      <c r="BE143" s="404"/>
      <c r="BF143" s="50"/>
      <c r="BI143"/>
      <c r="BJ143" s="4"/>
    </row>
    <row r="144" spans="1:62" ht="8.1" customHeight="1">
      <c r="A144" s="49"/>
      <c r="B144" s="492" t="s">
        <v>73</v>
      </c>
      <c r="C144" s="493"/>
      <c r="D144" s="493"/>
      <c r="E144" s="493"/>
      <c r="F144" s="493"/>
      <c r="G144" s="493"/>
      <c r="H144" s="493"/>
      <c r="I144" s="494"/>
      <c r="J144" s="465"/>
      <c r="K144" s="405"/>
      <c r="L144" s="405"/>
      <c r="M144" s="405"/>
      <c r="N144" s="405"/>
      <c r="O144" s="405"/>
      <c r="P144" s="405"/>
      <c r="Q144" s="405"/>
      <c r="R144" s="188"/>
      <c r="S144" s="178" t="str">
        <f>$S$83</f>
        <v>[A] rész!</v>
      </c>
      <c r="T144" s="178"/>
      <c r="U144" s="190"/>
      <c r="V144" s="196"/>
      <c r="W144" s="197"/>
      <c r="X144" s="200"/>
      <c r="Y144" s="197"/>
      <c r="Z144" s="200"/>
      <c r="AA144" s="197"/>
      <c r="AB144" s="200"/>
      <c r="AC144" s="197"/>
      <c r="AD144" s="188"/>
      <c r="AE144" s="178" t="str">
        <f>$AE$83</f>
        <v>[A] rész!</v>
      </c>
      <c r="AF144" s="178"/>
      <c r="AG144" s="179"/>
      <c r="AH144" s="202"/>
      <c r="AI144" s="197"/>
      <c r="AJ144" s="200"/>
      <c r="AK144" s="197"/>
      <c r="AL144" s="200"/>
      <c r="AM144" s="197"/>
      <c r="AN144" s="200"/>
      <c r="AO144" s="197"/>
      <c r="AP144" s="188"/>
      <c r="AQ144" s="178" t="str">
        <f>$AQ$83</f>
        <v>[A] rész!</v>
      </c>
      <c r="AR144" s="178"/>
      <c r="AS144" s="190"/>
      <c r="AT144" s="196"/>
      <c r="AU144" s="197"/>
      <c r="AV144" s="200"/>
      <c r="AW144" s="197"/>
      <c r="AX144" s="200"/>
      <c r="AY144" s="197"/>
      <c r="AZ144" s="200"/>
      <c r="BA144" s="197"/>
      <c r="BB144" s="188"/>
      <c r="BC144" s="182" t="str">
        <f>$BC$83</f>
        <v>[A] rész!</v>
      </c>
      <c r="BD144" s="178"/>
      <c r="BE144" s="179"/>
      <c r="BF144" s="50"/>
      <c r="BI144"/>
      <c r="BJ144" s="4"/>
    </row>
    <row r="145" spans="1:62" ht="6.95" customHeight="1">
      <c r="A145" s="49"/>
      <c r="B145" s="495"/>
      <c r="C145" s="496"/>
      <c r="D145" s="496"/>
      <c r="E145" s="496"/>
      <c r="F145" s="496"/>
      <c r="G145" s="496"/>
      <c r="H145" s="496"/>
      <c r="I145" s="497"/>
      <c r="J145" s="466"/>
      <c r="K145" s="406"/>
      <c r="L145" s="406"/>
      <c r="M145" s="406"/>
      <c r="N145" s="406"/>
      <c r="O145" s="406"/>
      <c r="P145" s="406"/>
      <c r="Q145" s="406"/>
      <c r="R145" s="189"/>
      <c r="S145" s="180"/>
      <c r="T145" s="180"/>
      <c r="U145" s="191"/>
      <c r="V145" s="198"/>
      <c r="W145" s="199"/>
      <c r="X145" s="201"/>
      <c r="Y145" s="199"/>
      <c r="Z145" s="201"/>
      <c r="AA145" s="199"/>
      <c r="AB145" s="201"/>
      <c r="AC145" s="199"/>
      <c r="AD145" s="189"/>
      <c r="AE145" s="180"/>
      <c r="AF145" s="180"/>
      <c r="AG145" s="181"/>
      <c r="AH145" s="203"/>
      <c r="AI145" s="199"/>
      <c r="AJ145" s="201"/>
      <c r="AK145" s="199"/>
      <c r="AL145" s="201"/>
      <c r="AM145" s="199"/>
      <c r="AN145" s="201"/>
      <c r="AO145" s="199"/>
      <c r="AP145" s="189"/>
      <c r="AQ145" s="180"/>
      <c r="AR145" s="180"/>
      <c r="AS145" s="191"/>
      <c r="AT145" s="198"/>
      <c r="AU145" s="199"/>
      <c r="AV145" s="201"/>
      <c r="AW145" s="199"/>
      <c r="AX145" s="201"/>
      <c r="AY145" s="199"/>
      <c r="AZ145" s="201"/>
      <c r="BA145" s="199"/>
      <c r="BB145" s="189"/>
      <c r="BC145" s="183"/>
      <c r="BD145" s="180"/>
      <c r="BE145" s="181"/>
      <c r="BF145" s="50"/>
      <c r="BI145"/>
      <c r="BJ145" s="4"/>
    </row>
    <row r="146" spans="1:62" ht="8.1" customHeight="1">
      <c r="A146" s="49"/>
      <c r="B146" s="218" t="s">
        <v>74</v>
      </c>
      <c r="C146" s="219"/>
      <c r="D146" s="219"/>
      <c r="E146" s="219"/>
      <c r="F146" s="219"/>
      <c r="G146" s="219"/>
      <c r="H146" s="219"/>
      <c r="I146" s="220"/>
      <c r="J146" s="465"/>
      <c r="K146" s="405"/>
      <c r="L146" s="405"/>
      <c r="M146" s="405"/>
      <c r="N146" s="405"/>
      <c r="O146" s="405"/>
      <c r="P146" s="405"/>
      <c r="Q146" s="405"/>
      <c r="R146" s="188"/>
      <c r="S146" s="182" t="str">
        <f>$S$85</f>
        <v>[A] rész!</v>
      </c>
      <c r="T146" s="178"/>
      <c r="U146" s="190"/>
      <c r="V146" s="196"/>
      <c r="W146" s="197"/>
      <c r="X146" s="200"/>
      <c r="Y146" s="197"/>
      <c r="Z146" s="200"/>
      <c r="AA146" s="197"/>
      <c r="AB146" s="200"/>
      <c r="AC146" s="197"/>
      <c r="AD146" s="188"/>
      <c r="AE146" s="182" t="str">
        <f>$AE$85</f>
        <v>[A] rész!</v>
      </c>
      <c r="AF146" s="178"/>
      <c r="AG146" s="179"/>
      <c r="AH146" s="202"/>
      <c r="AI146" s="197"/>
      <c r="AJ146" s="200"/>
      <c r="AK146" s="197"/>
      <c r="AL146" s="200"/>
      <c r="AM146" s="197"/>
      <c r="AN146" s="200"/>
      <c r="AO146" s="197"/>
      <c r="AP146" s="188"/>
      <c r="AQ146" s="182" t="str">
        <f>$AQ$85</f>
        <v>[A] rész!</v>
      </c>
      <c r="AR146" s="178"/>
      <c r="AS146" s="190"/>
      <c r="AT146" s="196"/>
      <c r="AU146" s="197"/>
      <c r="AV146" s="200"/>
      <c r="AW146" s="197"/>
      <c r="AX146" s="200"/>
      <c r="AY146" s="197"/>
      <c r="AZ146" s="200"/>
      <c r="BA146" s="197"/>
      <c r="BB146" s="188"/>
      <c r="BC146" s="182" t="str">
        <f>$BC$85</f>
        <v>[A] rész!</v>
      </c>
      <c r="BD146" s="178"/>
      <c r="BE146" s="179"/>
      <c r="BF146" s="50"/>
      <c r="BI146"/>
      <c r="BJ146" s="4"/>
    </row>
    <row r="147" spans="1:62" ht="6.95" customHeight="1">
      <c r="A147" s="49"/>
      <c r="B147" s="433"/>
      <c r="C147" s="434"/>
      <c r="D147" s="434"/>
      <c r="E147" s="434"/>
      <c r="F147" s="434"/>
      <c r="G147" s="434"/>
      <c r="H147" s="434"/>
      <c r="I147" s="435"/>
      <c r="J147" s="466"/>
      <c r="K147" s="406"/>
      <c r="L147" s="406"/>
      <c r="M147" s="406"/>
      <c r="N147" s="406"/>
      <c r="O147" s="406"/>
      <c r="P147" s="406"/>
      <c r="Q147" s="406"/>
      <c r="R147" s="189"/>
      <c r="S147" s="183"/>
      <c r="T147" s="180"/>
      <c r="U147" s="191"/>
      <c r="V147" s="198"/>
      <c r="W147" s="199"/>
      <c r="X147" s="201"/>
      <c r="Y147" s="199"/>
      <c r="Z147" s="201"/>
      <c r="AA147" s="199"/>
      <c r="AB147" s="201"/>
      <c r="AC147" s="199"/>
      <c r="AD147" s="189"/>
      <c r="AE147" s="183"/>
      <c r="AF147" s="180"/>
      <c r="AG147" s="181"/>
      <c r="AH147" s="203"/>
      <c r="AI147" s="199"/>
      <c r="AJ147" s="201"/>
      <c r="AK147" s="199"/>
      <c r="AL147" s="201"/>
      <c r="AM147" s="199"/>
      <c r="AN147" s="201"/>
      <c r="AO147" s="199"/>
      <c r="AP147" s="189"/>
      <c r="AQ147" s="183"/>
      <c r="AR147" s="180"/>
      <c r="AS147" s="191"/>
      <c r="AT147" s="198"/>
      <c r="AU147" s="199"/>
      <c r="AV147" s="201"/>
      <c r="AW147" s="199"/>
      <c r="AX147" s="201"/>
      <c r="AY147" s="199"/>
      <c r="AZ147" s="201"/>
      <c r="BA147" s="199"/>
      <c r="BB147" s="189"/>
      <c r="BC147" s="183"/>
      <c r="BD147" s="180"/>
      <c r="BE147" s="181"/>
      <c r="BF147" s="50"/>
      <c r="BI147"/>
      <c r="BJ147" s="4"/>
    </row>
    <row r="148" spans="1:62" ht="8.1" customHeight="1">
      <c r="A148" s="49"/>
      <c r="B148" s="218" t="s">
        <v>75</v>
      </c>
      <c r="C148" s="219"/>
      <c r="D148" s="219"/>
      <c r="E148" s="219"/>
      <c r="F148" s="219"/>
      <c r="G148" s="219"/>
      <c r="H148" s="219"/>
      <c r="I148" s="220"/>
      <c r="J148" s="465"/>
      <c r="K148" s="405"/>
      <c r="L148" s="405"/>
      <c r="M148" s="405"/>
      <c r="N148" s="405"/>
      <c r="O148" s="405"/>
      <c r="P148" s="405"/>
      <c r="Q148" s="405"/>
      <c r="R148" s="188"/>
      <c r="S148" s="182" t="str">
        <f>$S$87</f>
        <v>[A] rész!</v>
      </c>
      <c r="T148" s="178"/>
      <c r="U148" s="190"/>
      <c r="V148" s="196"/>
      <c r="W148" s="197"/>
      <c r="X148" s="200"/>
      <c r="Y148" s="197"/>
      <c r="Z148" s="200"/>
      <c r="AA148" s="197"/>
      <c r="AB148" s="200"/>
      <c r="AC148" s="197"/>
      <c r="AD148" s="188"/>
      <c r="AE148" s="182" t="str">
        <f>$AE$87</f>
        <v>[A] rész!</v>
      </c>
      <c r="AF148" s="178"/>
      <c r="AG148" s="179"/>
      <c r="AH148" s="202"/>
      <c r="AI148" s="197"/>
      <c r="AJ148" s="200"/>
      <c r="AK148" s="197"/>
      <c r="AL148" s="200"/>
      <c r="AM148" s="197"/>
      <c r="AN148" s="200"/>
      <c r="AO148" s="197"/>
      <c r="AP148" s="188"/>
      <c r="AQ148" s="182" t="str">
        <f>$AQ$87</f>
        <v>[A] rész!</v>
      </c>
      <c r="AR148" s="178"/>
      <c r="AS148" s="190"/>
      <c r="AT148" s="196"/>
      <c r="AU148" s="197"/>
      <c r="AV148" s="200"/>
      <c r="AW148" s="197"/>
      <c r="AX148" s="200"/>
      <c r="AY148" s="197"/>
      <c r="AZ148" s="200"/>
      <c r="BA148" s="197"/>
      <c r="BB148" s="188"/>
      <c r="BC148" s="182" t="str">
        <f>$BC$87</f>
        <v>[A] rész!</v>
      </c>
      <c r="BD148" s="178"/>
      <c r="BE148" s="179"/>
      <c r="BF148" s="50"/>
      <c r="BI148"/>
      <c r="BJ148" s="4"/>
    </row>
    <row r="149" spans="1:62" ht="6.95" customHeight="1">
      <c r="A149" s="49"/>
      <c r="B149" s="433"/>
      <c r="C149" s="434"/>
      <c r="D149" s="434"/>
      <c r="E149" s="434"/>
      <c r="F149" s="434"/>
      <c r="G149" s="434"/>
      <c r="H149" s="434"/>
      <c r="I149" s="435"/>
      <c r="J149" s="466"/>
      <c r="K149" s="406"/>
      <c r="L149" s="406"/>
      <c r="M149" s="406"/>
      <c r="N149" s="406"/>
      <c r="O149" s="406"/>
      <c r="P149" s="406"/>
      <c r="Q149" s="406"/>
      <c r="R149" s="189"/>
      <c r="S149" s="183"/>
      <c r="T149" s="180"/>
      <c r="U149" s="191"/>
      <c r="V149" s="198"/>
      <c r="W149" s="199"/>
      <c r="X149" s="201"/>
      <c r="Y149" s="199"/>
      <c r="Z149" s="201"/>
      <c r="AA149" s="199"/>
      <c r="AB149" s="201"/>
      <c r="AC149" s="199"/>
      <c r="AD149" s="189"/>
      <c r="AE149" s="183"/>
      <c r="AF149" s="180"/>
      <c r="AG149" s="181"/>
      <c r="AH149" s="203"/>
      <c r="AI149" s="199"/>
      <c r="AJ149" s="201"/>
      <c r="AK149" s="199"/>
      <c r="AL149" s="201"/>
      <c r="AM149" s="199"/>
      <c r="AN149" s="201"/>
      <c r="AO149" s="199"/>
      <c r="AP149" s="189"/>
      <c r="AQ149" s="183"/>
      <c r="AR149" s="180"/>
      <c r="AS149" s="191"/>
      <c r="AT149" s="198"/>
      <c r="AU149" s="199"/>
      <c r="AV149" s="201"/>
      <c r="AW149" s="199"/>
      <c r="AX149" s="201"/>
      <c r="AY149" s="199"/>
      <c r="AZ149" s="201"/>
      <c r="BA149" s="199"/>
      <c r="BB149" s="189"/>
      <c r="BC149" s="183"/>
      <c r="BD149" s="180"/>
      <c r="BE149" s="181"/>
      <c r="BF149" s="50"/>
      <c r="BI149"/>
      <c r="BJ149" s="4"/>
    </row>
    <row r="150" spans="1:62" ht="8.1" customHeight="1">
      <c r="A150" s="49"/>
      <c r="B150" s="218" t="s">
        <v>76</v>
      </c>
      <c r="C150" s="219"/>
      <c r="D150" s="219"/>
      <c r="E150" s="219"/>
      <c r="F150" s="219"/>
      <c r="G150" s="219"/>
      <c r="H150" s="219"/>
      <c r="I150" s="220"/>
      <c r="J150" s="352"/>
      <c r="K150" s="353"/>
      <c r="L150" s="353"/>
      <c r="M150" s="353"/>
      <c r="N150" s="353"/>
      <c r="O150" s="353"/>
      <c r="P150" s="353"/>
      <c r="Q150" s="353"/>
      <c r="R150" s="186"/>
      <c r="S150" s="182" t="str">
        <f>$S$89</f>
        <v>[A] rész!</v>
      </c>
      <c r="T150" s="178"/>
      <c r="U150" s="190"/>
      <c r="V150" s="208"/>
      <c r="W150" s="205"/>
      <c r="X150" s="204"/>
      <c r="Y150" s="205"/>
      <c r="Z150" s="204"/>
      <c r="AA150" s="205"/>
      <c r="AB150" s="204"/>
      <c r="AC150" s="205"/>
      <c r="AD150" s="186"/>
      <c r="AE150" s="182" t="str">
        <f>$AE$89</f>
        <v>[A] rész!</v>
      </c>
      <c r="AF150" s="178"/>
      <c r="AG150" s="179"/>
      <c r="AH150" s="210"/>
      <c r="AI150" s="205"/>
      <c r="AJ150" s="204"/>
      <c r="AK150" s="205"/>
      <c r="AL150" s="204"/>
      <c r="AM150" s="205"/>
      <c r="AN150" s="204"/>
      <c r="AO150" s="205"/>
      <c r="AP150" s="186"/>
      <c r="AQ150" s="182" t="str">
        <f>$AQ$89</f>
        <v>[A] rész!</v>
      </c>
      <c r="AR150" s="178"/>
      <c r="AS150" s="190"/>
      <c r="AT150" s="208"/>
      <c r="AU150" s="205"/>
      <c r="AV150" s="204"/>
      <c r="AW150" s="205"/>
      <c r="AX150" s="204"/>
      <c r="AY150" s="205"/>
      <c r="AZ150" s="204"/>
      <c r="BA150" s="205"/>
      <c r="BB150" s="186"/>
      <c r="BC150" s="182" t="str">
        <f>$BC$89</f>
        <v>[A] rész!</v>
      </c>
      <c r="BD150" s="178"/>
      <c r="BE150" s="179"/>
      <c r="BF150" s="50"/>
      <c r="BI150"/>
      <c r="BJ150" s="4"/>
    </row>
    <row r="151" spans="1:62" ht="6.95" customHeight="1">
      <c r="A151" s="49"/>
      <c r="B151" s="433"/>
      <c r="C151" s="434"/>
      <c r="D151" s="434"/>
      <c r="E151" s="434"/>
      <c r="F151" s="434"/>
      <c r="G151" s="434"/>
      <c r="H151" s="434"/>
      <c r="I151" s="435"/>
      <c r="J151" s="354"/>
      <c r="K151" s="355"/>
      <c r="L151" s="355"/>
      <c r="M151" s="355"/>
      <c r="N151" s="355"/>
      <c r="O151" s="355"/>
      <c r="P151" s="355"/>
      <c r="Q151" s="355"/>
      <c r="R151" s="187"/>
      <c r="S151" s="183"/>
      <c r="T151" s="180"/>
      <c r="U151" s="191"/>
      <c r="V151" s="209"/>
      <c r="W151" s="207"/>
      <c r="X151" s="206"/>
      <c r="Y151" s="207"/>
      <c r="Z151" s="206"/>
      <c r="AA151" s="207"/>
      <c r="AB151" s="206"/>
      <c r="AC151" s="207"/>
      <c r="AD151" s="187"/>
      <c r="AE151" s="183"/>
      <c r="AF151" s="180"/>
      <c r="AG151" s="181"/>
      <c r="AH151" s="211"/>
      <c r="AI151" s="207"/>
      <c r="AJ151" s="206"/>
      <c r="AK151" s="207"/>
      <c r="AL151" s="206"/>
      <c r="AM151" s="207"/>
      <c r="AN151" s="206"/>
      <c r="AO151" s="207"/>
      <c r="AP151" s="187"/>
      <c r="AQ151" s="183"/>
      <c r="AR151" s="180"/>
      <c r="AS151" s="191"/>
      <c r="AT151" s="209"/>
      <c r="AU151" s="207"/>
      <c r="AV151" s="206"/>
      <c r="AW151" s="207"/>
      <c r="AX151" s="206"/>
      <c r="AY151" s="207"/>
      <c r="AZ151" s="206"/>
      <c r="BA151" s="207"/>
      <c r="BB151" s="187"/>
      <c r="BC151" s="183"/>
      <c r="BD151" s="180"/>
      <c r="BE151" s="181"/>
      <c r="BF151" s="50"/>
      <c r="BI151"/>
      <c r="BJ151" s="4"/>
    </row>
    <row r="152" spans="1:62" ht="8.1" customHeight="1">
      <c r="A152" s="49"/>
      <c r="B152" s="226" t="s">
        <v>99</v>
      </c>
      <c r="C152" s="227"/>
      <c r="D152" s="227"/>
      <c r="E152" s="227"/>
      <c r="F152" s="227"/>
      <c r="G152" s="227"/>
      <c r="H152" s="227"/>
      <c r="I152" s="227"/>
      <c r="J152" s="202"/>
      <c r="K152" s="197"/>
      <c r="L152" s="200"/>
      <c r="M152" s="197"/>
      <c r="N152" s="200"/>
      <c r="O152" s="197"/>
      <c r="P152" s="200"/>
      <c r="Q152" s="197"/>
      <c r="R152" s="188"/>
      <c r="S152" s="182" t="str">
        <f>$S$91</f>
        <v>[A] rész!</v>
      </c>
      <c r="T152" s="178"/>
      <c r="U152" s="190"/>
      <c r="V152" s="196"/>
      <c r="W152" s="197"/>
      <c r="X152" s="200"/>
      <c r="Y152" s="197"/>
      <c r="Z152" s="200"/>
      <c r="AA152" s="197"/>
      <c r="AB152" s="200"/>
      <c r="AC152" s="197"/>
      <c r="AD152" s="188"/>
      <c r="AE152" s="182" t="str">
        <f>$AE$91</f>
        <v>[A] rész!</v>
      </c>
      <c r="AF152" s="178"/>
      <c r="AG152" s="179"/>
      <c r="AH152" s="202"/>
      <c r="AI152" s="197"/>
      <c r="AJ152" s="200"/>
      <c r="AK152" s="197"/>
      <c r="AL152" s="200"/>
      <c r="AM152" s="197"/>
      <c r="AN152" s="200"/>
      <c r="AO152" s="197"/>
      <c r="AP152" s="188"/>
      <c r="AQ152" s="182" t="str">
        <f>$AQ$91</f>
        <v>[A] rész!</v>
      </c>
      <c r="AR152" s="178"/>
      <c r="AS152" s="190"/>
      <c r="AT152" s="196"/>
      <c r="AU152" s="197"/>
      <c r="AV152" s="200"/>
      <c r="AW152" s="197"/>
      <c r="AX152" s="200"/>
      <c r="AY152" s="197"/>
      <c r="AZ152" s="200"/>
      <c r="BA152" s="197"/>
      <c r="BB152" s="188"/>
      <c r="BC152" s="182" t="str">
        <f>$BC$91</f>
        <v>[A] rész!</v>
      </c>
      <c r="BD152" s="178"/>
      <c r="BE152" s="179"/>
      <c r="BF152" s="50"/>
      <c r="BI152"/>
      <c r="BJ152" s="4"/>
    </row>
    <row r="153" spans="1:62" ht="6.95" customHeight="1">
      <c r="A153" s="49"/>
      <c r="B153" s="228"/>
      <c r="C153" s="229"/>
      <c r="D153" s="229"/>
      <c r="E153" s="229"/>
      <c r="F153" s="229"/>
      <c r="G153" s="229"/>
      <c r="H153" s="229"/>
      <c r="I153" s="229"/>
      <c r="J153" s="203"/>
      <c r="K153" s="199"/>
      <c r="L153" s="201"/>
      <c r="M153" s="199"/>
      <c r="N153" s="201"/>
      <c r="O153" s="199"/>
      <c r="P153" s="201"/>
      <c r="Q153" s="199"/>
      <c r="R153" s="189"/>
      <c r="S153" s="183"/>
      <c r="T153" s="180"/>
      <c r="U153" s="191"/>
      <c r="V153" s="198"/>
      <c r="W153" s="199"/>
      <c r="X153" s="201"/>
      <c r="Y153" s="199"/>
      <c r="Z153" s="201"/>
      <c r="AA153" s="199"/>
      <c r="AB153" s="201"/>
      <c r="AC153" s="199"/>
      <c r="AD153" s="189"/>
      <c r="AE153" s="183"/>
      <c r="AF153" s="180"/>
      <c r="AG153" s="181"/>
      <c r="AH153" s="203"/>
      <c r="AI153" s="199"/>
      <c r="AJ153" s="201"/>
      <c r="AK153" s="199"/>
      <c r="AL153" s="201"/>
      <c r="AM153" s="199"/>
      <c r="AN153" s="201"/>
      <c r="AO153" s="199"/>
      <c r="AP153" s="189"/>
      <c r="AQ153" s="183"/>
      <c r="AR153" s="180"/>
      <c r="AS153" s="191"/>
      <c r="AT153" s="198"/>
      <c r="AU153" s="199"/>
      <c r="AV153" s="201"/>
      <c r="AW153" s="199"/>
      <c r="AX153" s="201"/>
      <c r="AY153" s="199"/>
      <c r="AZ153" s="201"/>
      <c r="BA153" s="199"/>
      <c r="BB153" s="189"/>
      <c r="BC153" s="183"/>
      <c r="BD153" s="180"/>
      <c r="BE153" s="181"/>
      <c r="BF153" s="50"/>
      <c r="BI153"/>
      <c r="BJ153" s="4"/>
    </row>
    <row r="154" spans="1:62" ht="6.95" customHeight="1">
      <c r="A154" s="49"/>
      <c r="B154" s="228"/>
      <c r="C154" s="229"/>
      <c r="D154" s="229"/>
      <c r="E154" s="229"/>
      <c r="F154" s="229"/>
      <c r="G154" s="229"/>
      <c r="H154" s="229"/>
      <c r="I154" s="229"/>
      <c r="J154" s="234" t="s">
        <v>6</v>
      </c>
      <c r="K154" s="234"/>
      <c r="L154" s="234"/>
      <c r="M154" s="234"/>
      <c r="N154" s="234"/>
      <c r="O154" s="234"/>
      <c r="P154" s="234"/>
      <c r="Q154" s="234"/>
      <c r="R154" s="234"/>
      <c r="S154" s="234"/>
      <c r="T154" s="234"/>
      <c r="U154" s="224"/>
      <c r="V154" s="224"/>
      <c r="W154" s="224"/>
      <c r="X154" s="224"/>
      <c r="Y154" s="224"/>
      <c r="Z154" s="224"/>
      <c r="AA154" s="224"/>
      <c r="AB154" s="224"/>
      <c r="AC154" s="224"/>
      <c r="AD154" s="224"/>
      <c r="AE154" s="224"/>
      <c r="AF154" s="224"/>
      <c r="AG154" s="224"/>
      <c r="AH154" s="224"/>
      <c r="AI154" s="224"/>
      <c r="AJ154" s="224"/>
      <c r="AK154" s="224"/>
      <c r="AL154" s="224"/>
      <c r="AM154" s="224"/>
      <c r="AN154" s="224"/>
      <c r="AO154" s="224"/>
      <c r="AP154" s="224"/>
      <c r="AQ154" s="224"/>
      <c r="AR154" s="224"/>
      <c r="AS154" s="224"/>
      <c r="AT154" s="224"/>
      <c r="AU154" s="224"/>
      <c r="AV154" s="224"/>
      <c r="AW154" s="224"/>
      <c r="AX154" s="224"/>
      <c r="AY154" s="224"/>
      <c r="AZ154" s="224"/>
      <c r="BA154" s="224"/>
      <c r="BB154" s="224"/>
      <c r="BC154" s="224"/>
      <c r="BD154" s="224"/>
      <c r="BE154" s="66"/>
      <c r="BF154" s="50"/>
      <c r="BI154"/>
      <c r="BJ154" s="4"/>
    </row>
    <row r="155" spans="1:62" ht="6.95" customHeight="1">
      <c r="A155" s="49"/>
      <c r="B155" s="228"/>
      <c r="C155" s="229"/>
      <c r="D155" s="229"/>
      <c r="E155" s="229"/>
      <c r="F155" s="229"/>
      <c r="G155" s="229"/>
      <c r="H155" s="229"/>
      <c r="I155" s="229"/>
      <c r="J155" s="235"/>
      <c r="K155" s="235"/>
      <c r="L155" s="235"/>
      <c r="M155" s="235"/>
      <c r="N155" s="235"/>
      <c r="O155" s="235"/>
      <c r="P155" s="235"/>
      <c r="Q155" s="235"/>
      <c r="R155" s="235"/>
      <c r="S155" s="235"/>
      <c r="T155" s="235"/>
      <c r="U155" s="225"/>
      <c r="V155" s="225"/>
      <c r="W155" s="225"/>
      <c r="X155" s="225"/>
      <c r="Y155" s="225"/>
      <c r="Z155" s="225"/>
      <c r="AA155" s="225"/>
      <c r="AB155" s="225"/>
      <c r="AC155" s="225"/>
      <c r="AD155" s="225"/>
      <c r="AE155" s="225"/>
      <c r="AF155" s="225"/>
      <c r="AG155" s="225"/>
      <c r="AH155" s="225"/>
      <c r="AI155" s="225"/>
      <c r="AJ155" s="225"/>
      <c r="AK155" s="225"/>
      <c r="AL155" s="225"/>
      <c r="AM155" s="225"/>
      <c r="AN155" s="225"/>
      <c r="AO155" s="225"/>
      <c r="AP155" s="225"/>
      <c r="AQ155" s="225"/>
      <c r="AR155" s="225"/>
      <c r="AS155" s="225"/>
      <c r="AT155" s="225"/>
      <c r="AU155" s="225"/>
      <c r="AV155" s="225"/>
      <c r="AW155" s="225"/>
      <c r="AX155" s="225"/>
      <c r="AY155" s="225"/>
      <c r="AZ155" s="225"/>
      <c r="BA155" s="225"/>
      <c r="BB155" s="225"/>
      <c r="BC155" s="225"/>
      <c r="BD155" s="225"/>
      <c r="BE155" s="64"/>
      <c r="BF155" s="50"/>
      <c r="BI155"/>
      <c r="BJ155" s="4"/>
    </row>
    <row r="156" spans="1:62" ht="3" customHeight="1">
      <c r="A156" s="49"/>
      <c r="B156" s="67"/>
      <c r="C156" s="68"/>
      <c r="D156" s="68"/>
      <c r="E156" s="68"/>
      <c r="F156" s="68"/>
      <c r="G156" s="68"/>
      <c r="H156" s="68"/>
      <c r="I156" s="68"/>
      <c r="J156" s="132"/>
      <c r="K156" s="132"/>
      <c r="L156" s="132"/>
      <c r="M156" s="132"/>
      <c r="N156" s="132"/>
      <c r="O156" s="132"/>
      <c r="P156" s="132"/>
      <c r="Q156" s="132"/>
      <c r="R156" s="132"/>
      <c r="S156" s="132"/>
      <c r="T156" s="132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  <c r="AL156" s="63"/>
      <c r="AM156" s="63"/>
      <c r="AN156" s="63"/>
      <c r="AO156" s="63"/>
      <c r="AP156" s="63"/>
      <c r="AQ156" s="63"/>
      <c r="AR156" s="63"/>
      <c r="AS156" s="63"/>
      <c r="AT156" s="63"/>
      <c r="AU156" s="63"/>
      <c r="AV156" s="63"/>
      <c r="AW156" s="63"/>
      <c r="AX156" s="63"/>
      <c r="AY156" s="63"/>
      <c r="AZ156" s="63"/>
      <c r="BA156" s="63"/>
      <c r="BB156" s="63"/>
      <c r="BC156" s="63"/>
      <c r="BD156" s="63"/>
      <c r="BE156" s="64"/>
      <c r="BF156" s="50"/>
      <c r="BI156"/>
      <c r="BJ156" s="4"/>
    </row>
    <row r="157" spans="1:62" ht="8.1" customHeight="1">
      <c r="A157" s="49"/>
      <c r="B157" s="226" t="s">
        <v>100</v>
      </c>
      <c r="C157" s="227"/>
      <c r="D157" s="227"/>
      <c r="E157" s="227"/>
      <c r="F157" s="227"/>
      <c r="G157" s="227"/>
      <c r="H157" s="227"/>
      <c r="I157" s="227"/>
      <c r="J157" s="268"/>
      <c r="K157" s="231"/>
      <c r="L157" s="230"/>
      <c r="M157" s="231"/>
      <c r="N157" s="230"/>
      <c r="O157" s="231"/>
      <c r="P157" s="230"/>
      <c r="Q157" s="231"/>
      <c r="R157" s="188"/>
      <c r="S157" s="178" t="str">
        <f>$S$96</f>
        <v>[A] rész!</v>
      </c>
      <c r="T157" s="178"/>
      <c r="U157" s="190"/>
      <c r="V157" s="236"/>
      <c r="W157" s="231"/>
      <c r="X157" s="230"/>
      <c r="Y157" s="231"/>
      <c r="Z157" s="230"/>
      <c r="AA157" s="231"/>
      <c r="AB157" s="230"/>
      <c r="AC157" s="231"/>
      <c r="AD157" s="192"/>
      <c r="AE157" s="178" t="str">
        <f>$AE$96</f>
        <v>[A] rész!</v>
      </c>
      <c r="AF157" s="178"/>
      <c r="AG157" s="179"/>
      <c r="AH157" s="268"/>
      <c r="AI157" s="231"/>
      <c r="AJ157" s="230"/>
      <c r="AK157" s="231"/>
      <c r="AL157" s="230"/>
      <c r="AM157" s="231"/>
      <c r="AN157" s="230"/>
      <c r="AO157" s="231"/>
      <c r="AP157" s="192"/>
      <c r="AQ157" s="178" t="str">
        <f>$AQ$96</f>
        <v>[A] rész!</v>
      </c>
      <c r="AR157" s="178"/>
      <c r="AS157" s="190"/>
      <c r="AT157" s="236"/>
      <c r="AU157" s="231"/>
      <c r="AV157" s="230"/>
      <c r="AW157" s="231"/>
      <c r="AX157" s="230"/>
      <c r="AY157" s="231"/>
      <c r="AZ157" s="230"/>
      <c r="BA157" s="231"/>
      <c r="BB157" s="192"/>
      <c r="BC157" s="194" t="str">
        <f>$BC$96</f>
        <v>[A] rész!</v>
      </c>
      <c r="BD157" s="178"/>
      <c r="BE157" s="179"/>
      <c r="BF157" s="50"/>
      <c r="BI157"/>
      <c r="BJ157" s="4"/>
    </row>
    <row r="158" spans="1:62" ht="6.95" customHeight="1">
      <c r="A158" s="49"/>
      <c r="B158" s="228"/>
      <c r="C158" s="229"/>
      <c r="D158" s="229"/>
      <c r="E158" s="229"/>
      <c r="F158" s="229"/>
      <c r="G158" s="229"/>
      <c r="H158" s="229"/>
      <c r="I158" s="229"/>
      <c r="J158" s="269"/>
      <c r="K158" s="233"/>
      <c r="L158" s="232"/>
      <c r="M158" s="233"/>
      <c r="N158" s="232"/>
      <c r="O158" s="233"/>
      <c r="P158" s="232"/>
      <c r="Q158" s="233"/>
      <c r="R158" s="189"/>
      <c r="S158" s="180"/>
      <c r="T158" s="180"/>
      <c r="U158" s="191"/>
      <c r="V158" s="238"/>
      <c r="W158" s="233"/>
      <c r="X158" s="232"/>
      <c r="Y158" s="233"/>
      <c r="Z158" s="232"/>
      <c r="AA158" s="233"/>
      <c r="AB158" s="232"/>
      <c r="AC158" s="233"/>
      <c r="AD158" s="193"/>
      <c r="AE158" s="180"/>
      <c r="AF158" s="180"/>
      <c r="AG158" s="181"/>
      <c r="AH158" s="269"/>
      <c r="AI158" s="233"/>
      <c r="AJ158" s="232"/>
      <c r="AK158" s="233"/>
      <c r="AL158" s="232"/>
      <c r="AM158" s="233"/>
      <c r="AN158" s="232"/>
      <c r="AO158" s="233"/>
      <c r="AP158" s="193"/>
      <c r="AQ158" s="180"/>
      <c r="AR158" s="180"/>
      <c r="AS158" s="191"/>
      <c r="AT158" s="238"/>
      <c r="AU158" s="233"/>
      <c r="AV158" s="232"/>
      <c r="AW158" s="233"/>
      <c r="AX158" s="232"/>
      <c r="AY158" s="233"/>
      <c r="AZ158" s="232"/>
      <c r="BA158" s="233"/>
      <c r="BB158" s="193"/>
      <c r="BC158" s="195"/>
      <c r="BD158" s="180"/>
      <c r="BE158" s="181"/>
      <c r="BF158" s="50"/>
      <c r="BI158"/>
      <c r="BJ158" s="4"/>
    </row>
    <row r="159" spans="1:62" ht="6.95" customHeight="1">
      <c r="A159" s="49"/>
      <c r="B159" s="228"/>
      <c r="C159" s="229"/>
      <c r="D159" s="229"/>
      <c r="E159" s="229"/>
      <c r="F159" s="229"/>
      <c r="G159" s="229"/>
      <c r="H159" s="229"/>
      <c r="I159" s="229"/>
      <c r="J159" s="234" t="s">
        <v>6</v>
      </c>
      <c r="K159" s="234"/>
      <c r="L159" s="234"/>
      <c r="M159" s="234"/>
      <c r="N159" s="234"/>
      <c r="O159" s="234"/>
      <c r="P159" s="234"/>
      <c r="Q159" s="234"/>
      <c r="R159" s="234"/>
      <c r="S159" s="234"/>
      <c r="T159" s="234"/>
      <c r="U159" s="224"/>
      <c r="V159" s="224"/>
      <c r="W159" s="224"/>
      <c r="X159" s="224"/>
      <c r="Y159" s="224"/>
      <c r="Z159" s="224"/>
      <c r="AA159" s="224"/>
      <c r="AB159" s="224"/>
      <c r="AC159" s="224"/>
      <c r="AD159" s="224"/>
      <c r="AE159" s="224"/>
      <c r="AF159" s="224"/>
      <c r="AG159" s="224"/>
      <c r="AH159" s="224"/>
      <c r="AI159" s="224"/>
      <c r="AJ159" s="224"/>
      <c r="AK159" s="224"/>
      <c r="AL159" s="224"/>
      <c r="AM159" s="224"/>
      <c r="AN159" s="224"/>
      <c r="AO159" s="224"/>
      <c r="AP159" s="224"/>
      <c r="AQ159" s="224"/>
      <c r="AR159" s="224"/>
      <c r="AS159" s="224"/>
      <c r="AT159" s="224"/>
      <c r="AU159" s="224"/>
      <c r="AV159" s="224"/>
      <c r="AW159" s="224"/>
      <c r="AX159" s="224"/>
      <c r="AY159" s="224"/>
      <c r="AZ159" s="224"/>
      <c r="BA159" s="224"/>
      <c r="BB159" s="224"/>
      <c r="BC159" s="224"/>
      <c r="BD159" s="224"/>
      <c r="BE159" s="66"/>
      <c r="BF159" s="50"/>
      <c r="BI159"/>
      <c r="BJ159" s="4"/>
    </row>
    <row r="160" spans="1:62" ht="6.95" customHeight="1">
      <c r="A160" s="49"/>
      <c r="B160" s="228"/>
      <c r="C160" s="229"/>
      <c r="D160" s="229"/>
      <c r="E160" s="229"/>
      <c r="F160" s="229"/>
      <c r="G160" s="229"/>
      <c r="H160" s="229"/>
      <c r="I160" s="229"/>
      <c r="J160" s="235"/>
      <c r="K160" s="235"/>
      <c r="L160" s="235"/>
      <c r="M160" s="235"/>
      <c r="N160" s="235"/>
      <c r="O160" s="235"/>
      <c r="P160" s="235"/>
      <c r="Q160" s="235"/>
      <c r="R160" s="235"/>
      <c r="S160" s="235"/>
      <c r="T160" s="235"/>
      <c r="U160" s="225"/>
      <c r="V160" s="225"/>
      <c r="W160" s="225"/>
      <c r="X160" s="225"/>
      <c r="Y160" s="225"/>
      <c r="Z160" s="225"/>
      <c r="AA160" s="225"/>
      <c r="AB160" s="225"/>
      <c r="AC160" s="225"/>
      <c r="AD160" s="225"/>
      <c r="AE160" s="225"/>
      <c r="AF160" s="225"/>
      <c r="AG160" s="225"/>
      <c r="AH160" s="225"/>
      <c r="AI160" s="225"/>
      <c r="AJ160" s="225"/>
      <c r="AK160" s="225"/>
      <c r="AL160" s="225"/>
      <c r="AM160" s="225"/>
      <c r="AN160" s="225"/>
      <c r="AO160" s="225"/>
      <c r="AP160" s="225"/>
      <c r="AQ160" s="225"/>
      <c r="AR160" s="225"/>
      <c r="AS160" s="225"/>
      <c r="AT160" s="225"/>
      <c r="AU160" s="225"/>
      <c r="AV160" s="225"/>
      <c r="AW160" s="225"/>
      <c r="AX160" s="225"/>
      <c r="AY160" s="225"/>
      <c r="AZ160" s="225"/>
      <c r="BA160" s="225"/>
      <c r="BB160" s="225"/>
      <c r="BC160" s="225"/>
      <c r="BD160" s="225"/>
      <c r="BE160" s="64"/>
      <c r="BF160" s="50"/>
      <c r="BI160"/>
      <c r="BJ160" s="4"/>
    </row>
    <row r="161" spans="1:62" ht="3" customHeight="1">
      <c r="A161" s="49"/>
      <c r="B161" s="39"/>
      <c r="C161" s="3"/>
      <c r="D161" s="3"/>
      <c r="E161" s="3"/>
      <c r="F161" s="3"/>
      <c r="G161" s="3"/>
      <c r="H161" s="3"/>
      <c r="I161" s="3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38"/>
      <c r="BF161" s="50"/>
      <c r="BI161"/>
      <c r="BJ161" s="4"/>
    </row>
    <row r="162" spans="1:62" ht="8.1" customHeight="1">
      <c r="A162" s="49"/>
      <c r="B162" s="218" t="s">
        <v>77</v>
      </c>
      <c r="C162" s="219"/>
      <c r="D162" s="219"/>
      <c r="E162" s="219"/>
      <c r="F162" s="219"/>
      <c r="G162" s="219"/>
      <c r="H162" s="219"/>
      <c r="I162" s="220"/>
      <c r="J162" s="212"/>
      <c r="K162" s="213"/>
      <c r="L162" s="213"/>
      <c r="M162" s="213"/>
      <c r="N162" s="213"/>
      <c r="O162" s="213"/>
      <c r="P162" s="213"/>
      <c r="Q162" s="213"/>
      <c r="R162" s="213"/>
      <c r="S162" s="182" t="str">
        <f>$S$101</f>
        <v>[A] rész!</v>
      </c>
      <c r="T162" s="178"/>
      <c r="U162" s="190"/>
      <c r="V162" s="236"/>
      <c r="W162" s="237"/>
      <c r="X162" s="237"/>
      <c r="Y162" s="237"/>
      <c r="Z162" s="237"/>
      <c r="AA162" s="237"/>
      <c r="AB162" s="237"/>
      <c r="AC162" s="237"/>
      <c r="AD162" s="237"/>
      <c r="AE162" s="182" t="str">
        <f>$AE$101</f>
        <v>[A] rész!</v>
      </c>
      <c r="AF162" s="178"/>
      <c r="AG162" s="179"/>
      <c r="AH162" s="212"/>
      <c r="AI162" s="213"/>
      <c r="AJ162" s="213"/>
      <c r="AK162" s="213"/>
      <c r="AL162" s="213"/>
      <c r="AM162" s="213"/>
      <c r="AN162" s="213"/>
      <c r="AO162" s="213"/>
      <c r="AP162" s="214"/>
      <c r="AQ162" s="178" t="str">
        <f>$AQ$101</f>
        <v>[A] rész!</v>
      </c>
      <c r="AR162" s="178"/>
      <c r="AS162" s="190"/>
      <c r="AT162" s="236"/>
      <c r="AU162" s="237"/>
      <c r="AV162" s="237"/>
      <c r="AW162" s="237"/>
      <c r="AX162" s="237"/>
      <c r="AY162" s="237"/>
      <c r="AZ162" s="237"/>
      <c r="BA162" s="237"/>
      <c r="BB162" s="240"/>
      <c r="BC162" s="184" t="str">
        <f>$BC$101</f>
        <v>[A] rész!</v>
      </c>
      <c r="BD162" s="178"/>
      <c r="BE162" s="179"/>
      <c r="BF162" s="50"/>
      <c r="BI162"/>
      <c r="BJ162" s="4"/>
    </row>
    <row r="163" spans="1:62" ht="6.95" customHeight="1">
      <c r="A163" s="5"/>
      <c r="B163" s="221"/>
      <c r="C163" s="222"/>
      <c r="D163" s="222"/>
      <c r="E163" s="222"/>
      <c r="F163" s="222"/>
      <c r="G163" s="222"/>
      <c r="H163" s="222"/>
      <c r="I163" s="223"/>
      <c r="J163" s="215"/>
      <c r="K163" s="216"/>
      <c r="L163" s="216"/>
      <c r="M163" s="216"/>
      <c r="N163" s="216"/>
      <c r="O163" s="216"/>
      <c r="P163" s="216"/>
      <c r="Q163" s="216"/>
      <c r="R163" s="216"/>
      <c r="S163" s="183"/>
      <c r="T163" s="180"/>
      <c r="U163" s="191"/>
      <c r="V163" s="238"/>
      <c r="W163" s="239"/>
      <c r="X163" s="239"/>
      <c r="Y163" s="239"/>
      <c r="Z163" s="239"/>
      <c r="AA163" s="239"/>
      <c r="AB163" s="239"/>
      <c r="AC163" s="239"/>
      <c r="AD163" s="239"/>
      <c r="AE163" s="183"/>
      <c r="AF163" s="180"/>
      <c r="AG163" s="181"/>
      <c r="AH163" s="215"/>
      <c r="AI163" s="216"/>
      <c r="AJ163" s="216"/>
      <c r="AK163" s="216"/>
      <c r="AL163" s="216"/>
      <c r="AM163" s="216"/>
      <c r="AN163" s="216"/>
      <c r="AO163" s="216"/>
      <c r="AP163" s="217"/>
      <c r="AQ163" s="180"/>
      <c r="AR163" s="180"/>
      <c r="AS163" s="191"/>
      <c r="AT163" s="238"/>
      <c r="AU163" s="239"/>
      <c r="AV163" s="239"/>
      <c r="AW163" s="239"/>
      <c r="AX163" s="239"/>
      <c r="AY163" s="239"/>
      <c r="AZ163" s="239"/>
      <c r="BA163" s="239"/>
      <c r="BB163" s="241"/>
      <c r="BC163" s="185"/>
      <c r="BD163" s="180"/>
      <c r="BE163" s="181"/>
      <c r="BF163" s="50"/>
      <c r="BI163"/>
      <c r="BJ163" s="4"/>
    </row>
    <row r="164" spans="1:62" ht="6.95" customHeight="1">
      <c r="A164" s="49"/>
      <c r="B164" s="40"/>
      <c r="C164" s="561" t="s">
        <v>89</v>
      </c>
      <c r="D164" s="561"/>
      <c r="E164" s="62"/>
      <c r="F164" s="563" t="s">
        <v>96</v>
      </c>
      <c r="G164" s="564"/>
      <c r="H164" s="62"/>
      <c r="I164" s="563" t="s">
        <v>95</v>
      </c>
      <c r="J164" s="564"/>
      <c r="K164" s="62"/>
      <c r="L164" s="564" t="s">
        <v>88</v>
      </c>
      <c r="M164" s="564"/>
      <c r="N164" s="17"/>
      <c r="O164" s="566" t="s">
        <v>101</v>
      </c>
      <c r="P164" s="566"/>
      <c r="Q164" s="566"/>
      <c r="R164" s="566"/>
      <c r="S164" s="566"/>
      <c r="T164" s="566"/>
      <c r="U164" s="566"/>
      <c r="V164" s="566"/>
      <c r="W164" s="566"/>
      <c r="X164" s="566"/>
      <c r="Y164" s="566"/>
      <c r="Z164" s="566"/>
      <c r="AA164" s="566"/>
      <c r="AB164" s="566"/>
      <c r="AC164" s="566"/>
      <c r="AD164" s="566"/>
      <c r="AE164" s="566"/>
      <c r="AF164" s="566"/>
      <c r="AG164" s="566"/>
      <c r="AH164" s="566"/>
      <c r="AI164" s="566"/>
      <c r="AJ164" s="566"/>
      <c r="AK164" s="566"/>
      <c r="AL164" s="566"/>
      <c r="AM164" s="566"/>
      <c r="AN164" s="566"/>
      <c r="AO164" s="566"/>
      <c r="AP164" s="566"/>
      <c r="AQ164" s="566"/>
      <c r="AR164" s="566"/>
      <c r="AS164" s="65"/>
      <c r="AT164" s="568" t="s">
        <v>93</v>
      </c>
      <c r="AU164" s="568"/>
      <c r="AV164" s="568"/>
      <c r="AW164" s="568"/>
      <c r="AX164" s="568"/>
      <c r="AY164" s="568"/>
      <c r="AZ164" s="568"/>
      <c r="BA164" s="568"/>
      <c r="BB164" s="568"/>
      <c r="BC164" s="568"/>
      <c r="BD164" s="568"/>
      <c r="BE164" s="569"/>
      <c r="BF164" s="50"/>
      <c r="BI164"/>
      <c r="BJ164" s="4"/>
    </row>
    <row r="165" spans="1:62" ht="6.95" customHeight="1" thickBot="1">
      <c r="A165" s="49"/>
      <c r="B165" s="40"/>
      <c r="C165" s="562"/>
      <c r="D165" s="562"/>
      <c r="E165" s="62"/>
      <c r="F165" s="565"/>
      <c r="G165" s="565"/>
      <c r="H165" s="62"/>
      <c r="I165" s="565"/>
      <c r="J165" s="565"/>
      <c r="K165" s="62"/>
      <c r="L165" s="565"/>
      <c r="M165" s="565"/>
      <c r="N165" s="2"/>
      <c r="O165" s="567"/>
      <c r="P165" s="567"/>
      <c r="Q165" s="567"/>
      <c r="R165" s="567"/>
      <c r="S165" s="567"/>
      <c r="T165" s="567"/>
      <c r="U165" s="567"/>
      <c r="V165" s="567"/>
      <c r="W165" s="567"/>
      <c r="X165" s="567"/>
      <c r="Y165" s="567"/>
      <c r="Z165" s="567"/>
      <c r="AA165" s="567"/>
      <c r="AB165" s="567"/>
      <c r="AC165" s="567"/>
      <c r="AD165" s="567"/>
      <c r="AE165" s="567"/>
      <c r="AF165" s="567"/>
      <c r="AG165" s="567"/>
      <c r="AH165" s="567"/>
      <c r="AI165" s="567"/>
      <c r="AJ165" s="567"/>
      <c r="AK165" s="567"/>
      <c r="AL165" s="567"/>
      <c r="AM165" s="567"/>
      <c r="AN165" s="567"/>
      <c r="AO165" s="567"/>
      <c r="AP165" s="567"/>
      <c r="AQ165" s="567"/>
      <c r="AR165" s="567"/>
      <c r="AS165" s="41"/>
      <c r="AT165" s="570"/>
      <c r="AU165" s="570"/>
      <c r="AV165" s="570"/>
      <c r="AW165" s="570"/>
      <c r="AX165" s="570"/>
      <c r="AY165" s="570"/>
      <c r="AZ165" s="570"/>
      <c r="BA165" s="570"/>
      <c r="BB165" s="570"/>
      <c r="BC165" s="570"/>
      <c r="BD165" s="570"/>
      <c r="BE165" s="571"/>
      <c r="BF165" s="50"/>
      <c r="BI165"/>
      <c r="BJ165" s="4"/>
    </row>
    <row r="166" spans="1:62" ht="6.95" customHeight="1" thickTop="1">
      <c r="A166" s="49"/>
      <c r="B166" s="42"/>
      <c r="C166" s="580"/>
      <c r="D166" s="580"/>
      <c r="E166" s="41"/>
      <c r="F166" s="270"/>
      <c r="G166" s="270"/>
      <c r="H166" s="41"/>
      <c r="I166" s="270"/>
      <c r="J166" s="270"/>
      <c r="K166" s="41"/>
      <c r="L166" s="274"/>
      <c r="M166" s="274"/>
      <c r="N166" s="272" t="s">
        <v>94</v>
      </c>
      <c r="O166" s="272"/>
      <c r="P166" s="272"/>
      <c r="Q166" s="272"/>
      <c r="R166" s="272"/>
      <c r="S166" s="272"/>
      <c r="T166" s="272"/>
      <c r="U166" s="272"/>
      <c r="V166" s="272"/>
      <c r="W166" s="272"/>
      <c r="X166" s="272"/>
      <c r="Y166" s="272"/>
      <c r="Z166" s="272"/>
      <c r="AA166" s="272"/>
      <c r="AB166" s="272"/>
      <c r="AC166" s="272"/>
      <c r="AD166" s="272"/>
      <c r="AE166" s="272"/>
      <c r="AF166" s="272"/>
      <c r="AG166" s="272"/>
      <c r="AH166" s="272"/>
      <c r="AI166" s="272"/>
      <c r="AJ166" s="272"/>
      <c r="AK166" s="272"/>
      <c r="AL166" s="272"/>
      <c r="AM166" s="272"/>
      <c r="AN166" s="272"/>
      <c r="AO166" s="272"/>
      <c r="AP166" s="272"/>
      <c r="AQ166" s="272"/>
      <c r="AR166" s="272"/>
      <c r="AS166" s="611"/>
      <c r="AT166" s="611"/>
      <c r="AU166" s="611"/>
      <c r="AV166" s="611"/>
      <c r="AW166" s="611"/>
      <c r="AX166" s="611"/>
      <c r="AY166" s="611"/>
      <c r="AZ166" s="611"/>
      <c r="BA166" s="611"/>
      <c r="BB166" s="611"/>
      <c r="BC166" s="611"/>
      <c r="BD166" s="611"/>
      <c r="BE166" s="528" t="s">
        <v>8</v>
      </c>
      <c r="BF166" s="50"/>
      <c r="BI166"/>
      <c r="BJ166" s="4"/>
    </row>
    <row r="167" spans="1:62" ht="6.95" customHeight="1">
      <c r="A167" s="49"/>
      <c r="B167" s="42"/>
      <c r="C167" s="581"/>
      <c r="D167" s="581"/>
      <c r="E167" s="41"/>
      <c r="F167" s="271"/>
      <c r="G167" s="271"/>
      <c r="H167" s="41"/>
      <c r="I167" s="271"/>
      <c r="J167" s="271"/>
      <c r="K167" s="41"/>
      <c r="L167" s="273"/>
      <c r="M167" s="273"/>
      <c r="N167" s="272"/>
      <c r="O167" s="272"/>
      <c r="P167" s="272"/>
      <c r="Q167" s="272"/>
      <c r="R167" s="272"/>
      <c r="S167" s="272"/>
      <c r="T167" s="272"/>
      <c r="U167" s="272"/>
      <c r="V167" s="272"/>
      <c r="W167" s="272"/>
      <c r="X167" s="272"/>
      <c r="Y167" s="272"/>
      <c r="Z167" s="272"/>
      <c r="AA167" s="272"/>
      <c r="AB167" s="272"/>
      <c r="AC167" s="272"/>
      <c r="AD167" s="272"/>
      <c r="AE167" s="272"/>
      <c r="AF167" s="272"/>
      <c r="AG167" s="272"/>
      <c r="AH167" s="272"/>
      <c r="AI167" s="272"/>
      <c r="AJ167" s="272"/>
      <c r="AK167" s="272"/>
      <c r="AL167" s="272"/>
      <c r="AM167" s="272"/>
      <c r="AN167" s="272"/>
      <c r="AO167" s="272"/>
      <c r="AP167" s="272"/>
      <c r="AQ167" s="272"/>
      <c r="AR167" s="272"/>
      <c r="AS167" s="612"/>
      <c r="AT167" s="612"/>
      <c r="AU167" s="612"/>
      <c r="AV167" s="612"/>
      <c r="AW167" s="612"/>
      <c r="AX167" s="612"/>
      <c r="AY167" s="612"/>
      <c r="AZ167" s="612"/>
      <c r="BA167" s="612"/>
      <c r="BB167" s="612"/>
      <c r="BC167" s="612"/>
      <c r="BD167" s="612"/>
      <c r="BE167" s="528"/>
      <c r="BF167" s="50"/>
      <c r="BI167"/>
      <c r="BJ167" s="4"/>
    </row>
    <row r="168" spans="1:62" ht="6.95" customHeight="1">
      <c r="A168" s="49"/>
      <c r="B168" s="40"/>
      <c r="C168" s="580"/>
      <c r="D168" s="580"/>
      <c r="E168" s="2"/>
      <c r="F168" s="526"/>
      <c r="G168" s="526"/>
      <c r="H168" s="2"/>
      <c r="I168" s="526"/>
      <c r="J168" s="526"/>
      <c r="K168" s="2"/>
      <c r="L168" s="273"/>
      <c r="M168" s="273"/>
      <c r="N168" s="272" t="s">
        <v>92</v>
      </c>
      <c r="O168" s="272"/>
      <c r="P168" s="272"/>
      <c r="Q168" s="272"/>
      <c r="R168" s="272"/>
      <c r="S168" s="272"/>
      <c r="T168" s="272"/>
      <c r="U168" s="272"/>
      <c r="V168" s="272"/>
      <c r="W168" s="272"/>
      <c r="X168" s="272"/>
      <c r="Y168" s="272"/>
      <c r="Z168" s="272"/>
      <c r="AA168" s="272"/>
      <c r="AB168" s="272"/>
      <c r="AC168" s="272"/>
      <c r="AD168" s="272"/>
      <c r="AE168" s="272"/>
      <c r="AF168" s="272"/>
      <c r="AG168" s="272"/>
      <c r="AH168" s="272"/>
      <c r="AI168" s="272"/>
      <c r="AJ168" s="272"/>
      <c r="AK168" s="272"/>
      <c r="AL168" s="611"/>
      <c r="AM168" s="611"/>
      <c r="AN168" s="611"/>
      <c r="AO168" s="611"/>
      <c r="AP168" s="611"/>
      <c r="AQ168" s="611"/>
      <c r="AR168" s="611"/>
      <c r="AS168" s="611"/>
      <c r="AT168" s="611"/>
      <c r="AU168" s="611"/>
      <c r="AV168" s="611"/>
      <c r="AW168" s="611"/>
      <c r="AX168" s="611"/>
      <c r="AY168" s="611"/>
      <c r="AZ168" s="611"/>
      <c r="BA168" s="611"/>
      <c r="BB168" s="611"/>
      <c r="BC168" s="611"/>
      <c r="BD168" s="611"/>
      <c r="BE168" s="528" t="s">
        <v>8</v>
      </c>
      <c r="BF168" s="50"/>
      <c r="BI168"/>
      <c r="BJ168" s="4"/>
    </row>
    <row r="169" spans="1:62" ht="6.95" customHeight="1">
      <c r="A169" s="49"/>
      <c r="B169" s="40"/>
      <c r="C169" s="581"/>
      <c r="D169" s="581"/>
      <c r="E169" s="1"/>
      <c r="F169" s="527"/>
      <c r="G169" s="527"/>
      <c r="H169" s="1"/>
      <c r="I169" s="527"/>
      <c r="J169" s="527"/>
      <c r="K169" s="2"/>
      <c r="L169" s="273"/>
      <c r="M169" s="273"/>
      <c r="N169" s="272"/>
      <c r="O169" s="272"/>
      <c r="P169" s="272"/>
      <c r="Q169" s="272"/>
      <c r="R169" s="272"/>
      <c r="S169" s="272"/>
      <c r="T169" s="272"/>
      <c r="U169" s="272"/>
      <c r="V169" s="272"/>
      <c r="W169" s="272"/>
      <c r="X169" s="272"/>
      <c r="Y169" s="272"/>
      <c r="Z169" s="272"/>
      <c r="AA169" s="272"/>
      <c r="AB169" s="272"/>
      <c r="AC169" s="272"/>
      <c r="AD169" s="272"/>
      <c r="AE169" s="272"/>
      <c r="AF169" s="272"/>
      <c r="AG169" s="272"/>
      <c r="AH169" s="272"/>
      <c r="AI169" s="272"/>
      <c r="AJ169" s="272"/>
      <c r="AK169" s="272"/>
      <c r="AL169" s="612"/>
      <c r="AM169" s="612"/>
      <c r="AN169" s="612"/>
      <c r="AO169" s="612"/>
      <c r="AP169" s="612"/>
      <c r="AQ169" s="612"/>
      <c r="AR169" s="612"/>
      <c r="AS169" s="612"/>
      <c r="AT169" s="612"/>
      <c r="AU169" s="612"/>
      <c r="AV169" s="612"/>
      <c r="AW169" s="612"/>
      <c r="AX169" s="612"/>
      <c r="AY169" s="612"/>
      <c r="AZ169" s="612"/>
      <c r="BA169" s="612"/>
      <c r="BB169" s="612"/>
      <c r="BC169" s="612"/>
      <c r="BD169" s="612"/>
      <c r="BE169" s="528"/>
      <c r="BF169" s="50"/>
      <c r="BI169"/>
      <c r="BJ169" s="4"/>
    </row>
    <row r="170" spans="1:62" ht="6.95" customHeight="1">
      <c r="A170" s="49"/>
      <c r="B170" s="40"/>
      <c r="C170" s="580"/>
      <c r="D170" s="580"/>
      <c r="E170" s="1"/>
      <c r="F170" s="526"/>
      <c r="G170" s="526"/>
      <c r="H170" s="1"/>
      <c r="I170" s="526"/>
      <c r="J170" s="526"/>
      <c r="K170" s="2"/>
      <c r="L170" s="273"/>
      <c r="M170" s="273"/>
      <c r="N170" s="272" t="s">
        <v>91</v>
      </c>
      <c r="O170" s="272"/>
      <c r="P170" s="272"/>
      <c r="Q170" s="272"/>
      <c r="R170" s="272"/>
      <c r="S170" s="272"/>
      <c r="T170" s="272"/>
      <c r="U170" s="272"/>
      <c r="V170" s="272"/>
      <c r="W170" s="272"/>
      <c r="X170" s="272"/>
      <c r="Y170" s="272"/>
      <c r="Z170" s="272"/>
      <c r="AA170" s="272"/>
      <c r="AB170" s="272"/>
      <c r="AC170" s="272"/>
      <c r="AD170" s="272"/>
      <c r="AE170" s="272"/>
      <c r="AF170" s="272"/>
      <c r="AG170" s="272"/>
      <c r="AH170" s="272"/>
      <c r="AI170" s="272"/>
      <c r="AJ170" s="272"/>
      <c r="AK170" s="272"/>
      <c r="AL170" s="272"/>
      <c r="AM170" s="272"/>
      <c r="AN170" s="272"/>
      <c r="AO170" s="272"/>
      <c r="AP170" s="272"/>
      <c r="AQ170" s="272"/>
      <c r="AR170" s="272"/>
      <c r="AS170" s="272"/>
      <c r="AT170" s="272"/>
      <c r="AU170" s="272"/>
      <c r="AV170" s="611"/>
      <c r="AW170" s="611"/>
      <c r="AX170" s="611"/>
      <c r="AY170" s="611"/>
      <c r="AZ170" s="611"/>
      <c r="BA170" s="611"/>
      <c r="BB170" s="611"/>
      <c r="BC170" s="611"/>
      <c r="BD170" s="611"/>
      <c r="BE170" s="627"/>
      <c r="BF170" s="50"/>
      <c r="BI170"/>
      <c r="BJ170" s="4"/>
    </row>
    <row r="171" spans="1:62" ht="6.95" customHeight="1">
      <c r="A171" s="49"/>
      <c r="B171" s="40"/>
      <c r="C171" s="581"/>
      <c r="D171" s="581"/>
      <c r="E171" s="2"/>
      <c r="F171" s="527"/>
      <c r="G171" s="527"/>
      <c r="H171" s="2"/>
      <c r="I171" s="527"/>
      <c r="J171" s="527"/>
      <c r="K171" s="2"/>
      <c r="L171" s="273"/>
      <c r="M171" s="273"/>
      <c r="N171" s="272"/>
      <c r="O171" s="272"/>
      <c r="P171" s="272"/>
      <c r="Q171" s="272"/>
      <c r="R171" s="272"/>
      <c r="S171" s="272"/>
      <c r="T171" s="272"/>
      <c r="U171" s="272"/>
      <c r="V171" s="272"/>
      <c r="W171" s="272"/>
      <c r="X171" s="272"/>
      <c r="Y171" s="272"/>
      <c r="Z171" s="272"/>
      <c r="AA171" s="272"/>
      <c r="AB171" s="272"/>
      <c r="AC171" s="272"/>
      <c r="AD171" s="272"/>
      <c r="AE171" s="272"/>
      <c r="AF171" s="272"/>
      <c r="AG171" s="272"/>
      <c r="AH171" s="272"/>
      <c r="AI171" s="272"/>
      <c r="AJ171" s="272"/>
      <c r="AK171" s="272"/>
      <c r="AL171" s="272"/>
      <c r="AM171" s="272"/>
      <c r="AN171" s="272"/>
      <c r="AO171" s="272"/>
      <c r="AP171" s="272"/>
      <c r="AQ171" s="272"/>
      <c r="AR171" s="272"/>
      <c r="AS171" s="272"/>
      <c r="AT171" s="272"/>
      <c r="AU171" s="272"/>
      <c r="AV171" s="612"/>
      <c r="AW171" s="612"/>
      <c r="AX171" s="612"/>
      <c r="AY171" s="612"/>
      <c r="AZ171" s="612"/>
      <c r="BA171" s="612"/>
      <c r="BB171" s="612"/>
      <c r="BC171" s="612"/>
      <c r="BD171" s="612"/>
      <c r="BE171" s="628"/>
      <c r="BF171" s="50"/>
      <c r="BI171"/>
      <c r="BJ171" s="4"/>
    </row>
    <row r="172" spans="1:62" ht="6.95" customHeight="1">
      <c r="A172" s="49"/>
      <c r="B172" s="279" t="s">
        <v>90</v>
      </c>
      <c r="C172" s="272"/>
      <c r="D172" s="272"/>
      <c r="E172" s="272"/>
      <c r="F172" s="272"/>
      <c r="G172" s="272"/>
      <c r="H172" s="272"/>
      <c r="I172" s="272"/>
      <c r="J172" s="272"/>
      <c r="K172" s="272"/>
      <c r="L172" s="272"/>
      <c r="M172" s="272"/>
      <c r="N172" s="272"/>
      <c r="O172" s="272"/>
      <c r="P172" s="272"/>
      <c r="Q172" s="272"/>
      <c r="R172" s="272"/>
      <c r="S172" s="272"/>
      <c r="T172" s="272"/>
      <c r="U172" s="272"/>
      <c r="V172" s="272"/>
      <c r="W172" s="272"/>
      <c r="X172" s="272"/>
      <c r="Y172" s="272"/>
      <c r="Z172" s="272"/>
      <c r="AA172" s="272"/>
      <c r="AB172" s="272"/>
      <c r="AC172" s="272"/>
      <c r="AD172" s="272"/>
      <c r="AE172" s="272"/>
      <c r="AF172" s="272"/>
      <c r="AG172" s="272"/>
      <c r="AH172" s="272"/>
      <c r="AI172" s="272"/>
      <c r="AJ172" s="272"/>
      <c r="AK172" s="272"/>
      <c r="AL172" s="272"/>
      <c r="AM172" s="272"/>
      <c r="AN172" s="272"/>
      <c r="AO172" s="272"/>
      <c r="AP172" s="272"/>
      <c r="AQ172" s="272"/>
      <c r="AR172" s="272"/>
      <c r="AS172" s="272"/>
      <c r="AT172" s="272"/>
      <c r="AU172" s="272"/>
      <c r="AV172" s="272"/>
      <c r="AW172" s="272"/>
      <c r="AX172" s="272"/>
      <c r="AY172" s="272"/>
      <c r="AZ172" s="272"/>
      <c r="BA172" s="272"/>
      <c r="BB172" s="272"/>
      <c r="BC172" s="272"/>
      <c r="BD172" s="272"/>
      <c r="BE172" s="280"/>
      <c r="BF172" s="50"/>
      <c r="BI172"/>
      <c r="BJ172" s="4"/>
    </row>
    <row r="173" spans="1:62" ht="6.95" customHeight="1">
      <c r="A173" s="49"/>
      <c r="B173" s="279"/>
      <c r="C173" s="272"/>
      <c r="D173" s="272"/>
      <c r="E173" s="272"/>
      <c r="F173" s="272"/>
      <c r="G173" s="272"/>
      <c r="H173" s="272"/>
      <c r="I173" s="272"/>
      <c r="J173" s="272"/>
      <c r="K173" s="272"/>
      <c r="L173" s="272"/>
      <c r="M173" s="272"/>
      <c r="N173" s="272"/>
      <c r="O173" s="272"/>
      <c r="P173" s="272"/>
      <c r="Q173" s="272"/>
      <c r="R173" s="272"/>
      <c r="S173" s="272"/>
      <c r="T173" s="272"/>
      <c r="U173" s="272"/>
      <c r="V173" s="272"/>
      <c r="W173" s="272"/>
      <c r="X173" s="272"/>
      <c r="Y173" s="272"/>
      <c r="Z173" s="272"/>
      <c r="AA173" s="272"/>
      <c r="AB173" s="272"/>
      <c r="AC173" s="272"/>
      <c r="AD173" s="272"/>
      <c r="AE173" s="272"/>
      <c r="AF173" s="272"/>
      <c r="AG173" s="272"/>
      <c r="AH173" s="272"/>
      <c r="AI173" s="272"/>
      <c r="AJ173" s="272"/>
      <c r="AK173" s="272"/>
      <c r="AL173" s="272"/>
      <c r="AM173" s="272"/>
      <c r="AN173" s="272"/>
      <c r="AO173" s="272"/>
      <c r="AP173" s="272"/>
      <c r="AQ173" s="272"/>
      <c r="AR173" s="272"/>
      <c r="AS173" s="272"/>
      <c r="AT173" s="272"/>
      <c r="AU173" s="272"/>
      <c r="AV173" s="272"/>
      <c r="AW173" s="272"/>
      <c r="AX173" s="272"/>
      <c r="AY173" s="272"/>
      <c r="AZ173" s="272"/>
      <c r="BA173" s="272"/>
      <c r="BB173" s="272"/>
      <c r="BC173" s="272"/>
      <c r="BD173" s="272"/>
      <c r="BE173" s="280"/>
      <c r="BF173" s="50"/>
      <c r="BI173"/>
      <c r="BJ173" s="4"/>
    </row>
    <row r="174" spans="1:62" ht="6.95" customHeight="1">
      <c r="A174" s="49"/>
      <c r="B174" s="40"/>
      <c r="C174" s="174"/>
      <c r="D174" s="174"/>
      <c r="E174" s="174"/>
      <c r="F174" s="174"/>
      <c r="G174" s="174"/>
      <c r="H174" s="174"/>
      <c r="I174" s="174"/>
      <c r="J174" s="174"/>
      <c r="K174" s="174"/>
      <c r="L174" s="174"/>
      <c r="M174" s="174"/>
      <c r="N174" s="174"/>
      <c r="O174" s="174"/>
      <c r="P174" s="174"/>
      <c r="Q174" s="174"/>
      <c r="R174" s="174"/>
      <c r="S174" s="174"/>
      <c r="T174" s="174"/>
      <c r="U174" s="174"/>
      <c r="V174" s="174"/>
      <c r="W174" s="174"/>
      <c r="X174" s="174"/>
      <c r="Y174" s="174"/>
      <c r="Z174" s="174"/>
      <c r="AA174" s="174"/>
      <c r="AB174" s="174"/>
      <c r="AC174" s="174"/>
      <c r="AD174" s="174"/>
      <c r="AE174" s="174"/>
      <c r="AF174" s="174"/>
      <c r="AG174" s="174"/>
      <c r="AH174" s="174"/>
      <c r="AI174" s="174"/>
      <c r="AJ174" s="174"/>
      <c r="AK174" s="174"/>
      <c r="AL174" s="174"/>
      <c r="AM174" s="174"/>
      <c r="AN174" s="174"/>
      <c r="AO174" s="174"/>
      <c r="AP174" s="174"/>
      <c r="AQ174" s="174"/>
      <c r="AR174" s="174"/>
      <c r="AS174" s="174"/>
      <c r="AT174" s="174"/>
      <c r="AU174" s="174"/>
      <c r="AV174" s="174"/>
      <c r="AW174" s="174"/>
      <c r="AX174" s="174"/>
      <c r="AY174" s="174"/>
      <c r="AZ174" s="174"/>
      <c r="BA174" s="174"/>
      <c r="BB174" s="174"/>
      <c r="BC174" s="174"/>
      <c r="BD174" s="174"/>
      <c r="BE174" s="281"/>
      <c r="BF174" s="50"/>
      <c r="BI174"/>
      <c r="BJ174" s="4"/>
    </row>
    <row r="175" spans="1:62" ht="6.95" customHeight="1">
      <c r="A175" s="49"/>
      <c r="B175" s="40"/>
      <c r="C175" s="225"/>
      <c r="D175" s="225"/>
      <c r="E175" s="225"/>
      <c r="F175" s="225"/>
      <c r="G175" s="225"/>
      <c r="H175" s="225"/>
      <c r="I175" s="225"/>
      <c r="J175" s="225"/>
      <c r="K175" s="225"/>
      <c r="L175" s="225"/>
      <c r="M175" s="225"/>
      <c r="N175" s="225"/>
      <c r="O175" s="225"/>
      <c r="P175" s="225"/>
      <c r="Q175" s="225"/>
      <c r="R175" s="225"/>
      <c r="S175" s="225"/>
      <c r="T175" s="225"/>
      <c r="U175" s="225"/>
      <c r="V175" s="225"/>
      <c r="W175" s="225"/>
      <c r="X175" s="225"/>
      <c r="Y175" s="225"/>
      <c r="Z175" s="225"/>
      <c r="AA175" s="225"/>
      <c r="AB175" s="225"/>
      <c r="AC175" s="225"/>
      <c r="AD175" s="225"/>
      <c r="AE175" s="225"/>
      <c r="AF175" s="225"/>
      <c r="AG175" s="225"/>
      <c r="AH175" s="225"/>
      <c r="AI175" s="225"/>
      <c r="AJ175" s="225"/>
      <c r="AK175" s="225"/>
      <c r="AL175" s="225"/>
      <c r="AM175" s="225"/>
      <c r="AN175" s="225"/>
      <c r="AO175" s="225"/>
      <c r="AP175" s="225"/>
      <c r="AQ175" s="225"/>
      <c r="AR175" s="225"/>
      <c r="AS175" s="225"/>
      <c r="AT175" s="225"/>
      <c r="AU175" s="225"/>
      <c r="AV175" s="225"/>
      <c r="AW175" s="225"/>
      <c r="AX175" s="225"/>
      <c r="AY175" s="225"/>
      <c r="AZ175" s="225"/>
      <c r="BA175" s="225"/>
      <c r="BB175" s="225"/>
      <c r="BC175" s="225"/>
      <c r="BD175" s="225"/>
      <c r="BE175" s="282"/>
      <c r="BF175" s="50"/>
      <c r="BI175"/>
      <c r="BJ175" s="4"/>
    </row>
    <row r="176" spans="1:62" ht="6.95" customHeight="1">
      <c r="A176" s="49"/>
      <c r="B176" s="40"/>
      <c r="C176" s="174"/>
      <c r="D176" s="174"/>
      <c r="E176" s="174"/>
      <c r="F176" s="174"/>
      <c r="G176" s="174"/>
      <c r="H176" s="174"/>
      <c r="I176" s="174"/>
      <c r="J176" s="174"/>
      <c r="K176" s="174"/>
      <c r="L176" s="174"/>
      <c r="M176" s="174"/>
      <c r="N176" s="174"/>
      <c r="O176" s="174"/>
      <c r="P176" s="174"/>
      <c r="Q176" s="174"/>
      <c r="R176" s="174"/>
      <c r="S176" s="174"/>
      <c r="T176" s="174"/>
      <c r="U176" s="174"/>
      <c r="V176" s="174"/>
      <c r="W176" s="174"/>
      <c r="X176" s="174"/>
      <c r="Y176" s="174"/>
      <c r="Z176" s="174"/>
      <c r="AA176" s="174"/>
      <c r="AB176" s="174"/>
      <c r="AC176" s="174"/>
      <c r="AD176" s="174"/>
      <c r="AE176" s="174"/>
      <c r="AF176" s="174"/>
      <c r="AG176" s="174"/>
      <c r="AH176" s="174"/>
      <c r="AI176" s="174"/>
      <c r="AJ176" s="174"/>
      <c r="AK176" s="174"/>
      <c r="AL176" s="174"/>
      <c r="AM176" s="174"/>
      <c r="AN176" s="174"/>
      <c r="AO176" s="174"/>
      <c r="AP176" s="174"/>
      <c r="AQ176" s="174"/>
      <c r="AR176" s="174"/>
      <c r="AS176" s="174"/>
      <c r="AT176" s="174"/>
      <c r="AU176" s="174"/>
      <c r="AV176" s="174"/>
      <c r="AW176" s="174"/>
      <c r="AX176" s="174"/>
      <c r="AY176" s="174"/>
      <c r="AZ176" s="174"/>
      <c r="BA176" s="174"/>
      <c r="BB176" s="174"/>
      <c r="BC176" s="174"/>
      <c r="BD176" s="174"/>
      <c r="BE176" s="281"/>
      <c r="BF176" s="50"/>
      <c r="BI176"/>
      <c r="BJ176" s="4"/>
    </row>
    <row r="177" spans="1:62" ht="6.95" customHeight="1">
      <c r="A177" s="49"/>
      <c r="B177" s="40"/>
      <c r="C177" s="225"/>
      <c r="D177" s="225"/>
      <c r="E177" s="225"/>
      <c r="F177" s="225"/>
      <c r="G177" s="225"/>
      <c r="H177" s="225"/>
      <c r="I177" s="225"/>
      <c r="J177" s="225"/>
      <c r="K177" s="225"/>
      <c r="L177" s="225"/>
      <c r="M177" s="225"/>
      <c r="N177" s="225"/>
      <c r="O177" s="225"/>
      <c r="P177" s="225"/>
      <c r="Q177" s="225"/>
      <c r="R177" s="225"/>
      <c r="S177" s="225"/>
      <c r="T177" s="225"/>
      <c r="U177" s="225"/>
      <c r="V177" s="225"/>
      <c r="W177" s="225"/>
      <c r="X177" s="225"/>
      <c r="Y177" s="225"/>
      <c r="Z177" s="225"/>
      <c r="AA177" s="225"/>
      <c r="AB177" s="225"/>
      <c r="AC177" s="225"/>
      <c r="AD177" s="225"/>
      <c r="AE177" s="225"/>
      <c r="AF177" s="225"/>
      <c r="AG177" s="225"/>
      <c r="AH177" s="225"/>
      <c r="AI177" s="225"/>
      <c r="AJ177" s="225"/>
      <c r="AK177" s="225"/>
      <c r="AL177" s="225"/>
      <c r="AM177" s="225"/>
      <c r="AN177" s="225"/>
      <c r="AO177" s="225"/>
      <c r="AP177" s="225"/>
      <c r="AQ177" s="225"/>
      <c r="AR177" s="225"/>
      <c r="AS177" s="225"/>
      <c r="AT177" s="225"/>
      <c r="AU177" s="225"/>
      <c r="AV177" s="225"/>
      <c r="AW177" s="225"/>
      <c r="AX177" s="225"/>
      <c r="AY177" s="225"/>
      <c r="AZ177" s="225"/>
      <c r="BA177" s="225"/>
      <c r="BB177" s="225"/>
      <c r="BC177" s="225"/>
      <c r="BD177" s="225"/>
      <c r="BE177" s="282"/>
      <c r="BF177" s="50"/>
      <c r="BI177"/>
      <c r="BJ177" s="4"/>
    </row>
    <row r="178" spans="1:62" ht="3.2" customHeight="1">
      <c r="A178" s="49"/>
      <c r="B178" s="40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38"/>
      <c r="BF178" s="50"/>
      <c r="BI178"/>
      <c r="BJ178" s="4"/>
    </row>
    <row r="179" spans="1:62" ht="7.5" customHeight="1">
      <c r="A179" s="49"/>
      <c r="B179" s="275" t="s">
        <v>78</v>
      </c>
      <c r="C179" s="276"/>
      <c r="D179" s="276"/>
      <c r="E179" s="276"/>
      <c r="F179" s="276"/>
      <c r="G179" s="276"/>
      <c r="H179" s="276"/>
      <c r="I179" s="276"/>
      <c r="J179" s="268"/>
      <c r="K179" s="237"/>
      <c r="L179" s="237"/>
      <c r="M179" s="237"/>
      <c r="N179" s="237"/>
      <c r="O179" s="237"/>
      <c r="P179" s="237"/>
      <c r="Q179" s="237"/>
      <c r="R179" s="231"/>
      <c r="S179" s="182" t="str">
        <f>$S$114</f>
        <v>[A] rész!</v>
      </c>
      <c r="T179" s="178"/>
      <c r="U179" s="190"/>
      <c r="V179" s="236"/>
      <c r="W179" s="237"/>
      <c r="X179" s="237"/>
      <c r="Y179" s="237"/>
      <c r="Z179" s="237"/>
      <c r="AA179" s="237"/>
      <c r="AB179" s="237"/>
      <c r="AC179" s="237"/>
      <c r="AD179" s="231"/>
      <c r="AE179" s="182" t="str">
        <f>$AE$114</f>
        <v>[A] rész!</v>
      </c>
      <c r="AF179" s="178"/>
      <c r="AG179" s="179"/>
      <c r="AH179" s="268"/>
      <c r="AI179" s="237"/>
      <c r="AJ179" s="237"/>
      <c r="AK179" s="237"/>
      <c r="AL179" s="237"/>
      <c r="AM179" s="237"/>
      <c r="AN179" s="237"/>
      <c r="AO179" s="237"/>
      <c r="AP179" s="237"/>
      <c r="AQ179" s="182" t="str">
        <f>$AQ$114</f>
        <v>[A] rész!</v>
      </c>
      <c r="AR179" s="178"/>
      <c r="AS179" s="190"/>
      <c r="AT179" s="236"/>
      <c r="AU179" s="237"/>
      <c r="AV179" s="237"/>
      <c r="AW179" s="237"/>
      <c r="AX179" s="237"/>
      <c r="AY179" s="237"/>
      <c r="AZ179" s="237"/>
      <c r="BA179" s="237"/>
      <c r="BB179" s="237"/>
      <c r="BC179" s="182" t="str">
        <f>$BC$114</f>
        <v>[A] rész!</v>
      </c>
      <c r="BD179" s="178"/>
      <c r="BE179" s="179"/>
      <c r="BF179" s="50"/>
      <c r="BI179"/>
      <c r="BJ179" s="4"/>
    </row>
    <row r="180" spans="1:62" ht="7.5" customHeight="1">
      <c r="A180" s="49"/>
      <c r="B180" s="277"/>
      <c r="C180" s="278"/>
      <c r="D180" s="278"/>
      <c r="E180" s="278"/>
      <c r="F180" s="278"/>
      <c r="G180" s="278"/>
      <c r="H180" s="278"/>
      <c r="I180" s="278"/>
      <c r="J180" s="269"/>
      <c r="K180" s="239"/>
      <c r="L180" s="239"/>
      <c r="M180" s="239"/>
      <c r="N180" s="239"/>
      <c r="O180" s="239"/>
      <c r="P180" s="239"/>
      <c r="Q180" s="239"/>
      <c r="R180" s="233"/>
      <c r="S180" s="183"/>
      <c r="T180" s="180"/>
      <c r="U180" s="191"/>
      <c r="V180" s="238"/>
      <c r="W180" s="239"/>
      <c r="X180" s="239"/>
      <c r="Y180" s="239"/>
      <c r="Z180" s="239"/>
      <c r="AA180" s="239"/>
      <c r="AB180" s="239"/>
      <c r="AC180" s="239"/>
      <c r="AD180" s="233"/>
      <c r="AE180" s="183"/>
      <c r="AF180" s="180"/>
      <c r="AG180" s="181"/>
      <c r="AH180" s="269"/>
      <c r="AI180" s="239"/>
      <c r="AJ180" s="239"/>
      <c r="AK180" s="239"/>
      <c r="AL180" s="239"/>
      <c r="AM180" s="239"/>
      <c r="AN180" s="239"/>
      <c r="AO180" s="239"/>
      <c r="AP180" s="239"/>
      <c r="AQ180" s="183"/>
      <c r="AR180" s="180"/>
      <c r="AS180" s="191"/>
      <c r="AT180" s="238"/>
      <c r="AU180" s="239"/>
      <c r="AV180" s="239"/>
      <c r="AW180" s="239"/>
      <c r="AX180" s="239"/>
      <c r="AY180" s="239"/>
      <c r="AZ180" s="239"/>
      <c r="BA180" s="239"/>
      <c r="BB180" s="239"/>
      <c r="BC180" s="183"/>
      <c r="BD180" s="180"/>
      <c r="BE180" s="181"/>
      <c r="BF180" s="50"/>
      <c r="BI180"/>
      <c r="BJ180" s="4"/>
    </row>
    <row r="181" spans="1:62" ht="7.5" customHeight="1">
      <c r="A181" s="49"/>
      <c r="B181" s="277"/>
      <c r="C181" s="278"/>
      <c r="D181" s="278"/>
      <c r="E181" s="278"/>
      <c r="F181" s="278"/>
      <c r="G181" s="278"/>
      <c r="H181" s="278"/>
      <c r="I181" s="278"/>
      <c r="J181" s="234" t="s">
        <v>522</v>
      </c>
      <c r="K181" s="234"/>
      <c r="L181" s="234"/>
      <c r="M181" s="234"/>
      <c r="N181" s="234"/>
      <c r="O181" s="234"/>
      <c r="P181" s="234"/>
      <c r="Q181" s="234"/>
      <c r="R181" s="234"/>
      <c r="S181" s="234"/>
      <c r="T181" s="234"/>
      <c r="U181" s="234"/>
      <c r="V181" s="234"/>
      <c r="W181" s="234"/>
      <c r="X181" s="234"/>
      <c r="Y181" s="234"/>
      <c r="Z181" s="234"/>
      <c r="AA181" s="252"/>
      <c r="AB181" s="252"/>
      <c r="AC181" s="252"/>
      <c r="AD181" s="252"/>
      <c r="AE181" s="252"/>
      <c r="AF181" s="252"/>
      <c r="AG181" s="252"/>
      <c r="AH181" s="252"/>
      <c r="AI181" s="252"/>
      <c r="AJ181" s="252"/>
      <c r="AK181" s="252"/>
      <c r="AL181" s="252"/>
      <c r="AM181" s="252"/>
      <c r="AN181" s="252"/>
      <c r="AO181" s="252"/>
      <c r="AP181" s="252"/>
      <c r="AQ181" s="252"/>
      <c r="AR181" s="252"/>
      <c r="AS181" s="252"/>
      <c r="AT181" s="252"/>
      <c r="AU181" s="252"/>
      <c r="AV181" s="252"/>
      <c r="AW181" s="252"/>
      <c r="AX181" s="252"/>
      <c r="AY181" s="252"/>
      <c r="AZ181" s="252"/>
      <c r="BA181" s="252"/>
      <c r="BB181" s="252"/>
      <c r="BC181" s="252"/>
      <c r="BD181" s="252"/>
      <c r="BE181" s="264"/>
      <c r="BF181" s="50"/>
      <c r="BI181"/>
      <c r="BJ181" s="4"/>
    </row>
    <row r="182" spans="1:62" ht="7.5" customHeight="1">
      <c r="A182" s="49"/>
      <c r="B182" s="277"/>
      <c r="C182" s="278"/>
      <c r="D182" s="278"/>
      <c r="E182" s="278"/>
      <c r="F182" s="278"/>
      <c r="G182" s="278"/>
      <c r="H182" s="278"/>
      <c r="I182" s="278"/>
      <c r="J182" s="235"/>
      <c r="K182" s="235"/>
      <c r="L182" s="235"/>
      <c r="M182" s="235"/>
      <c r="N182" s="235"/>
      <c r="O182" s="235"/>
      <c r="P182" s="235"/>
      <c r="Q182" s="235"/>
      <c r="R182" s="235"/>
      <c r="S182" s="235"/>
      <c r="T182" s="235"/>
      <c r="U182" s="235"/>
      <c r="V182" s="235"/>
      <c r="W182" s="235"/>
      <c r="X182" s="235"/>
      <c r="Y182" s="235"/>
      <c r="Z182" s="235"/>
      <c r="AA182" s="254"/>
      <c r="AB182" s="254"/>
      <c r="AC182" s="254"/>
      <c r="AD182" s="254"/>
      <c r="AE182" s="254"/>
      <c r="AF182" s="254"/>
      <c r="AG182" s="254"/>
      <c r="AH182" s="254"/>
      <c r="AI182" s="254"/>
      <c r="AJ182" s="254"/>
      <c r="AK182" s="254"/>
      <c r="AL182" s="254"/>
      <c r="AM182" s="254"/>
      <c r="AN182" s="254"/>
      <c r="AO182" s="254"/>
      <c r="AP182" s="254"/>
      <c r="AQ182" s="254"/>
      <c r="AR182" s="254"/>
      <c r="AS182" s="254"/>
      <c r="AT182" s="254"/>
      <c r="AU182" s="254"/>
      <c r="AV182" s="254"/>
      <c r="AW182" s="254"/>
      <c r="AX182" s="254"/>
      <c r="AY182" s="254"/>
      <c r="AZ182" s="254"/>
      <c r="BA182" s="254"/>
      <c r="BB182" s="254"/>
      <c r="BC182" s="254"/>
      <c r="BD182" s="254"/>
      <c r="BE182" s="265"/>
      <c r="BF182" s="50"/>
      <c r="BI182"/>
      <c r="BJ182" s="4"/>
    </row>
    <row r="183" spans="1:62" ht="3" customHeight="1">
      <c r="A183" s="49"/>
      <c r="B183" s="119"/>
      <c r="C183" s="120"/>
      <c r="D183" s="120"/>
      <c r="E183" s="120"/>
      <c r="F183" s="120"/>
      <c r="G183" s="120"/>
      <c r="H183" s="120"/>
      <c r="I183" s="120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99"/>
      <c r="AB183" s="99"/>
      <c r="AC183" s="99"/>
      <c r="AD183" s="99"/>
      <c r="AE183" s="99"/>
      <c r="AF183" s="99"/>
      <c r="AG183" s="99"/>
      <c r="AH183" s="99"/>
      <c r="AI183" s="99"/>
      <c r="AJ183" s="99"/>
      <c r="AK183" s="99"/>
      <c r="AL183" s="99"/>
      <c r="AM183" s="99"/>
      <c r="AN183" s="99"/>
      <c r="AO183" s="99"/>
      <c r="AP183" s="99"/>
      <c r="AQ183" s="99"/>
      <c r="AR183" s="99"/>
      <c r="AS183" s="99"/>
      <c r="AT183" s="99"/>
      <c r="AU183" s="99"/>
      <c r="AV183" s="99"/>
      <c r="AW183" s="99"/>
      <c r="AX183" s="99"/>
      <c r="AY183" s="99"/>
      <c r="AZ183" s="99"/>
      <c r="BA183" s="99"/>
      <c r="BB183" s="99"/>
      <c r="BC183" s="99"/>
      <c r="BD183" s="99"/>
      <c r="BE183" s="122"/>
      <c r="BF183" s="50"/>
      <c r="BI183"/>
      <c r="BJ183" s="4"/>
    </row>
    <row r="184" spans="1:62" ht="3.2" customHeight="1">
      <c r="A184" s="49"/>
      <c r="B184" s="43"/>
      <c r="C184" s="44"/>
      <c r="D184" s="44"/>
      <c r="E184" s="44"/>
      <c r="F184" s="44"/>
      <c r="G184" s="44"/>
      <c r="H184" s="44"/>
      <c r="I184" s="44"/>
      <c r="J184" s="44"/>
      <c r="K184" s="44"/>
      <c r="L184" s="44"/>
      <c r="M184" s="44"/>
      <c r="N184" s="44"/>
      <c r="O184" s="44"/>
      <c r="P184" s="44"/>
      <c r="Q184" s="44"/>
      <c r="R184" s="44"/>
      <c r="S184" s="44"/>
      <c r="T184" s="44"/>
      <c r="U184" s="44"/>
      <c r="V184" s="44"/>
      <c r="W184" s="44"/>
      <c r="X184" s="44"/>
      <c r="Y184" s="44"/>
      <c r="Z184" s="44"/>
      <c r="AA184" s="44"/>
      <c r="AB184" s="44"/>
      <c r="AC184" s="44"/>
      <c r="AD184" s="44"/>
      <c r="AE184" s="44"/>
      <c r="AF184" s="44"/>
      <c r="AG184" s="44"/>
      <c r="AH184" s="44"/>
      <c r="AI184" s="44"/>
      <c r="AJ184" s="44"/>
      <c r="AK184" s="44"/>
      <c r="AL184" s="44"/>
      <c r="AM184" s="44"/>
      <c r="AN184" s="44"/>
      <c r="AO184" s="44"/>
      <c r="AP184" s="44"/>
      <c r="AQ184" s="44"/>
      <c r="AR184" s="44"/>
      <c r="AS184" s="44"/>
      <c r="AT184" s="44"/>
      <c r="AU184" s="44"/>
      <c r="AV184" s="44"/>
      <c r="AW184" s="44"/>
      <c r="AX184" s="44"/>
      <c r="AY184" s="44"/>
      <c r="AZ184" s="44"/>
      <c r="BA184" s="44"/>
      <c r="BB184" s="44"/>
      <c r="BC184" s="44"/>
      <c r="BD184" s="44"/>
      <c r="BE184" s="45"/>
      <c r="BF184" s="50"/>
      <c r="BI184"/>
      <c r="BJ184" s="4"/>
    </row>
    <row r="185" spans="1:62" ht="8.1" customHeight="1">
      <c r="A185" s="49"/>
      <c r="B185" s="266" t="s">
        <v>512</v>
      </c>
      <c r="C185" s="267"/>
      <c r="D185" s="267"/>
      <c r="E185" s="267"/>
      <c r="F185" s="267"/>
      <c r="G185" s="267"/>
      <c r="H185" s="267"/>
      <c r="I185" s="267"/>
      <c r="J185" s="267"/>
      <c r="K185" s="267"/>
      <c r="L185" s="267"/>
      <c r="M185" s="2"/>
      <c r="N185" s="222" t="s">
        <v>79</v>
      </c>
      <c r="O185" s="222"/>
      <c r="P185" s="222"/>
      <c r="Q185" s="222"/>
      <c r="R185" s="222"/>
      <c r="S185" s="263"/>
      <c r="T185" s="257"/>
      <c r="U185" s="258"/>
      <c r="V185" s="2"/>
      <c r="W185" s="261" t="s">
        <v>80</v>
      </c>
      <c r="X185" s="261"/>
      <c r="Y185" s="261"/>
      <c r="Z185" s="261"/>
      <c r="AA185" s="261"/>
      <c r="AB185" s="261"/>
      <c r="AC185" s="261"/>
      <c r="AD185" s="261"/>
      <c r="AE185" s="261"/>
      <c r="AF185" s="261"/>
      <c r="AG185" s="261"/>
      <c r="AH185" s="261"/>
      <c r="AI185" s="262"/>
      <c r="AJ185" s="257"/>
      <c r="AK185" s="258"/>
      <c r="AL185" s="2"/>
      <c r="AM185" s="261" t="s">
        <v>81</v>
      </c>
      <c r="AN185" s="261"/>
      <c r="AO185" s="261"/>
      <c r="AP185" s="261"/>
      <c r="AQ185" s="261"/>
      <c r="AR185" s="261"/>
      <c r="AS185" s="261"/>
      <c r="AT185" s="261"/>
      <c r="AU185" s="261"/>
      <c r="AV185" s="261"/>
      <c r="AW185" s="261"/>
      <c r="AX185" s="261"/>
      <c r="AY185" s="262"/>
      <c r="AZ185" s="257"/>
      <c r="BA185" s="258"/>
      <c r="BB185" s="2"/>
      <c r="BC185" s="2"/>
      <c r="BD185" s="2"/>
      <c r="BE185" s="38"/>
      <c r="BF185" s="50"/>
      <c r="BI185"/>
      <c r="BJ185" s="4"/>
    </row>
    <row r="186" spans="1:62" ht="6.95" customHeight="1">
      <c r="A186" s="49"/>
      <c r="B186" s="266"/>
      <c r="C186" s="267"/>
      <c r="D186" s="267"/>
      <c r="E186" s="267"/>
      <c r="F186" s="267"/>
      <c r="G186" s="267"/>
      <c r="H186" s="267"/>
      <c r="I186" s="267"/>
      <c r="J186" s="267"/>
      <c r="K186" s="267"/>
      <c r="L186" s="267"/>
      <c r="M186" s="2"/>
      <c r="N186" s="222"/>
      <c r="O186" s="222"/>
      <c r="P186" s="222"/>
      <c r="Q186" s="222"/>
      <c r="R186" s="222"/>
      <c r="S186" s="263"/>
      <c r="T186" s="259"/>
      <c r="U186" s="260"/>
      <c r="V186" s="2"/>
      <c r="W186" s="261"/>
      <c r="X186" s="261"/>
      <c r="Y186" s="261"/>
      <c r="Z186" s="261"/>
      <c r="AA186" s="261"/>
      <c r="AB186" s="261"/>
      <c r="AC186" s="261"/>
      <c r="AD186" s="261"/>
      <c r="AE186" s="261"/>
      <c r="AF186" s="261"/>
      <c r="AG186" s="261"/>
      <c r="AH186" s="261"/>
      <c r="AI186" s="262"/>
      <c r="AJ186" s="259"/>
      <c r="AK186" s="260"/>
      <c r="AL186" s="2"/>
      <c r="AM186" s="261"/>
      <c r="AN186" s="261"/>
      <c r="AO186" s="261"/>
      <c r="AP186" s="261"/>
      <c r="AQ186" s="261"/>
      <c r="AR186" s="261"/>
      <c r="AS186" s="261"/>
      <c r="AT186" s="261"/>
      <c r="AU186" s="261"/>
      <c r="AV186" s="261"/>
      <c r="AW186" s="261"/>
      <c r="AX186" s="261"/>
      <c r="AY186" s="262"/>
      <c r="AZ186" s="259"/>
      <c r="BA186" s="260"/>
      <c r="BB186" s="2"/>
      <c r="BC186" s="2"/>
      <c r="BD186" s="2"/>
      <c r="BE186" s="38"/>
      <c r="BF186" s="50"/>
      <c r="BI186"/>
      <c r="BJ186" s="4"/>
    </row>
    <row r="187" spans="1:62" ht="3" customHeight="1">
      <c r="A187" s="49"/>
      <c r="B187" s="40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38"/>
      <c r="BF187" s="50"/>
      <c r="BI187"/>
      <c r="BJ187" s="4"/>
    </row>
    <row r="188" spans="1:62" ht="7.5" customHeight="1">
      <c r="A188" s="49"/>
      <c r="B188" s="40"/>
      <c r="C188" s="2"/>
      <c r="D188" s="2"/>
      <c r="E188" s="2"/>
      <c r="F188" s="2"/>
      <c r="G188" s="2"/>
      <c r="H188" s="2"/>
      <c r="I188" s="2"/>
      <c r="J188" s="268"/>
      <c r="K188" s="237"/>
      <c r="L188" s="237"/>
      <c r="M188" s="237"/>
      <c r="N188" s="237"/>
      <c r="O188" s="237"/>
      <c r="P188" s="237"/>
      <c r="Q188" s="237"/>
      <c r="R188" s="231"/>
      <c r="S188" s="182" t="str">
        <f>$S$119</f>
        <v>[A] rész!</v>
      </c>
      <c r="T188" s="178"/>
      <c r="U188" s="190"/>
      <c r="V188" s="236"/>
      <c r="W188" s="237"/>
      <c r="X188" s="237"/>
      <c r="Y188" s="237"/>
      <c r="Z188" s="237"/>
      <c r="AA188" s="237"/>
      <c r="AB188" s="237"/>
      <c r="AC188" s="237"/>
      <c r="AD188" s="231"/>
      <c r="AE188" s="182" t="str">
        <f>$AE$119</f>
        <v>[A] rész!</v>
      </c>
      <c r="AF188" s="178"/>
      <c r="AG188" s="179"/>
      <c r="AH188" s="268"/>
      <c r="AI188" s="237"/>
      <c r="AJ188" s="237"/>
      <c r="AK188" s="237"/>
      <c r="AL188" s="237"/>
      <c r="AM188" s="237"/>
      <c r="AN188" s="237"/>
      <c r="AO188" s="237"/>
      <c r="AP188" s="231"/>
      <c r="AQ188" s="182" t="str">
        <f>$AQ$119</f>
        <v>[A] rész!</v>
      </c>
      <c r="AR188" s="178"/>
      <c r="AS188" s="190"/>
      <c r="AT188" s="236"/>
      <c r="AU188" s="237"/>
      <c r="AV188" s="237"/>
      <c r="AW188" s="237"/>
      <c r="AX188" s="237"/>
      <c r="AY188" s="237"/>
      <c r="AZ188" s="237"/>
      <c r="BA188" s="237"/>
      <c r="BB188" s="231"/>
      <c r="BC188" s="182" t="str">
        <f>$BC$119</f>
        <v>[A] rész!</v>
      </c>
      <c r="BD188" s="178"/>
      <c r="BE188" s="179"/>
      <c r="BF188" s="50"/>
      <c r="BI188"/>
      <c r="BJ188" s="4"/>
    </row>
    <row r="189" spans="1:62" ht="7.5" customHeight="1">
      <c r="A189" s="49"/>
      <c r="B189" s="40"/>
      <c r="C189" s="2"/>
      <c r="D189" s="2"/>
      <c r="E189" s="2"/>
      <c r="F189" s="2"/>
      <c r="G189" s="2"/>
      <c r="H189" s="2"/>
      <c r="I189" s="38"/>
      <c r="J189" s="269"/>
      <c r="K189" s="239"/>
      <c r="L189" s="239"/>
      <c r="M189" s="239"/>
      <c r="N189" s="239"/>
      <c r="O189" s="239"/>
      <c r="P189" s="239"/>
      <c r="Q189" s="239"/>
      <c r="R189" s="233"/>
      <c r="S189" s="183"/>
      <c r="T189" s="180"/>
      <c r="U189" s="191"/>
      <c r="V189" s="238"/>
      <c r="W189" s="239"/>
      <c r="X189" s="239"/>
      <c r="Y189" s="239"/>
      <c r="Z189" s="239"/>
      <c r="AA189" s="239"/>
      <c r="AB189" s="239"/>
      <c r="AC189" s="239"/>
      <c r="AD189" s="233"/>
      <c r="AE189" s="183"/>
      <c r="AF189" s="180"/>
      <c r="AG189" s="181"/>
      <c r="AH189" s="269"/>
      <c r="AI189" s="239"/>
      <c r="AJ189" s="239"/>
      <c r="AK189" s="239"/>
      <c r="AL189" s="239"/>
      <c r="AM189" s="239"/>
      <c r="AN189" s="239"/>
      <c r="AO189" s="239"/>
      <c r="AP189" s="233"/>
      <c r="AQ189" s="183"/>
      <c r="AR189" s="180"/>
      <c r="AS189" s="191"/>
      <c r="AT189" s="238"/>
      <c r="AU189" s="239"/>
      <c r="AV189" s="239"/>
      <c r="AW189" s="239"/>
      <c r="AX189" s="239"/>
      <c r="AY189" s="239"/>
      <c r="AZ189" s="239"/>
      <c r="BA189" s="239"/>
      <c r="BB189" s="233"/>
      <c r="BC189" s="183"/>
      <c r="BD189" s="180"/>
      <c r="BE189" s="181"/>
      <c r="BF189" s="50"/>
      <c r="BI189"/>
      <c r="BJ189" s="4"/>
    </row>
    <row r="190" spans="1:62" ht="7.5" customHeight="1">
      <c r="A190" s="49"/>
      <c r="B190" s="256" t="s">
        <v>522</v>
      </c>
      <c r="C190" s="235"/>
      <c r="D190" s="235"/>
      <c r="E190" s="235"/>
      <c r="F190" s="235"/>
      <c r="G190" s="235"/>
      <c r="H190" s="235"/>
      <c r="I190" s="235"/>
      <c r="J190" s="235"/>
      <c r="K190" s="235"/>
      <c r="L190" s="235"/>
      <c r="M190" s="235"/>
      <c r="N190" s="235"/>
      <c r="O190" s="235"/>
      <c r="P190" s="235"/>
      <c r="Q190" s="235"/>
      <c r="R190" s="235"/>
      <c r="S190" s="235"/>
      <c r="T190" s="235"/>
      <c r="U190" s="235"/>
      <c r="V190" s="252"/>
      <c r="W190" s="252"/>
      <c r="X190" s="252"/>
      <c r="Y190" s="252"/>
      <c r="Z190" s="252"/>
      <c r="AA190" s="252"/>
      <c r="AB190" s="252"/>
      <c r="AC190" s="252"/>
      <c r="AD190" s="252"/>
      <c r="AE190" s="252"/>
      <c r="AF190" s="252"/>
      <c r="AG190" s="252"/>
      <c r="AH190" s="252"/>
      <c r="AI190" s="252"/>
      <c r="AJ190" s="252"/>
      <c r="AK190" s="252"/>
      <c r="AL190" s="252"/>
      <c r="AM190" s="252"/>
      <c r="AN190" s="252"/>
      <c r="AO190" s="252"/>
      <c r="AP190" s="252"/>
      <c r="AQ190" s="252"/>
      <c r="AR190" s="252"/>
      <c r="AS190" s="252"/>
      <c r="AT190" s="252"/>
      <c r="AU190" s="252"/>
      <c r="AV190" s="252"/>
      <c r="AW190" s="252"/>
      <c r="AX190" s="252"/>
      <c r="AY190" s="252"/>
      <c r="AZ190" s="252"/>
      <c r="BA190" s="252"/>
      <c r="BB190" s="252"/>
      <c r="BC190" s="252"/>
      <c r="BD190" s="252"/>
      <c r="BE190" s="253"/>
      <c r="BF190" s="50"/>
      <c r="BI190"/>
      <c r="BJ190" s="4"/>
    </row>
    <row r="191" spans="1:62" ht="7.5" customHeight="1">
      <c r="A191" s="49"/>
      <c r="B191" s="256"/>
      <c r="C191" s="235"/>
      <c r="D191" s="235"/>
      <c r="E191" s="235"/>
      <c r="F191" s="235"/>
      <c r="G191" s="235"/>
      <c r="H191" s="235"/>
      <c r="I191" s="235"/>
      <c r="J191" s="235"/>
      <c r="K191" s="235"/>
      <c r="L191" s="235"/>
      <c r="M191" s="235"/>
      <c r="N191" s="235"/>
      <c r="O191" s="235"/>
      <c r="P191" s="235"/>
      <c r="Q191" s="235"/>
      <c r="R191" s="235"/>
      <c r="S191" s="235"/>
      <c r="T191" s="235"/>
      <c r="U191" s="235"/>
      <c r="V191" s="254"/>
      <c r="W191" s="254"/>
      <c r="X191" s="254"/>
      <c r="Y191" s="254"/>
      <c r="Z191" s="254"/>
      <c r="AA191" s="254"/>
      <c r="AB191" s="254"/>
      <c r="AC191" s="254"/>
      <c r="AD191" s="254"/>
      <c r="AE191" s="254"/>
      <c r="AF191" s="254"/>
      <c r="AG191" s="254"/>
      <c r="AH191" s="254"/>
      <c r="AI191" s="254"/>
      <c r="AJ191" s="254"/>
      <c r="AK191" s="254"/>
      <c r="AL191" s="254"/>
      <c r="AM191" s="254"/>
      <c r="AN191" s="254"/>
      <c r="AO191" s="254"/>
      <c r="AP191" s="254"/>
      <c r="AQ191" s="254"/>
      <c r="AR191" s="254"/>
      <c r="AS191" s="254"/>
      <c r="AT191" s="254"/>
      <c r="AU191" s="254"/>
      <c r="AV191" s="254"/>
      <c r="AW191" s="254"/>
      <c r="AX191" s="254"/>
      <c r="AY191" s="254"/>
      <c r="AZ191" s="254"/>
      <c r="BA191" s="254"/>
      <c r="BB191" s="254"/>
      <c r="BC191" s="254"/>
      <c r="BD191" s="254"/>
      <c r="BE191" s="255"/>
      <c r="BF191" s="50"/>
      <c r="BI191"/>
      <c r="BJ191" s="4"/>
    </row>
    <row r="192" spans="1:62" ht="3" customHeight="1">
      <c r="A192" s="49"/>
      <c r="B192" s="46"/>
      <c r="C192" s="47"/>
      <c r="D192" s="47"/>
      <c r="E192" s="47"/>
      <c r="F192" s="47"/>
      <c r="G192" s="47"/>
      <c r="H192" s="47"/>
      <c r="I192" s="47"/>
      <c r="J192" s="47"/>
      <c r="K192" s="47"/>
      <c r="L192" s="47"/>
      <c r="M192" s="47"/>
      <c r="N192" s="47"/>
      <c r="O192" s="47"/>
      <c r="P192" s="47"/>
      <c r="Q192" s="47"/>
      <c r="R192" s="47"/>
      <c r="S192" s="47"/>
      <c r="T192" s="47"/>
      <c r="U192" s="47"/>
      <c r="V192" s="47"/>
      <c r="W192" s="47"/>
      <c r="X192" s="47"/>
      <c r="Y192" s="47"/>
      <c r="Z192" s="47"/>
      <c r="AA192" s="47"/>
      <c r="AB192" s="47"/>
      <c r="AC192" s="47"/>
      <c r="AD192" s="47"/>
      <c r="AE192" s="47"/>
      <c r="AF192" s="47"/>
      <c r="AG192" s="47"/>
      <c r="AH192" s="47"/>
      <c r="AI192" s="47"/>
      <c r="AJ192" s="47"/>
      <c r="AK192" s="47"/>
      <c r="AL192" s="47"/>
      <c r="AM192" s="47"/>
      <c r="AN192" s="47"/>
      <c r="AO192" s="47"/>
      <c r="AP192" s="47"/>
      <c r="AQ192" s="47"/>
      <c r="AR192" s="47"/>
      <c r="AS192" s="47"/>
      <c r="AT192" s="47"/>
      <c r="AU192" s="47"/>
      <c r="AV192" s="47"/>
      <c r="AW192" s="47"/>
      <c r="AX192" s="47"/>
      <c r="AY192" s="47"/>
      <c r="AZ192" s="47"/>
      <c r="BA192" s="47"/>
      <c r="BB192" s="47"/>
      <c r="BC192" s="47"/>
      <c r="BD192" s="47"/>
      <c r="BE192" s="48"/>
      <c r="BF192" s="50"/>
      <c r="BI192"/>
      <c r="BJ192" s="4"/>
    </row>
    <row r="193" spans="1:68" ht="7.5" customHeight="1">
      <c r="A193" s="619" t="s">
        <v>55</v>
      </c>
      <c r="B193" s="620"/>
      <c r="C193" s="620"/>
      <c r="D193" s="620"/>
      <c r="E193" s="620"/>
      <c r="F193" s="620"/>
      <c r="G193" s="620"/>
      <c r="H193" s="620"/>
      <c r="I193" s="620"/>
      <c r="J193" s="620"/>
      <c r="K193" s="620"/>
      <c r="L193" s="620"/>
      <c r="M193" s="620"/>
      <c r="N193" s="620"/>
      <c r="O193" s="620"/>
      <c r="P193" s="620"/>
      <c r="Q193" s="620"/>
      <c r="R193" s="620"/>
      <c r="S193" s="620"/>
      <c r="T193" s="620"/>
      <c r="U193" s="620"/>
      <c r="V193" s="620"/>
      <c r="W193" s="620"/>
      <c r="X193" s="620"/>
      <c r="Y193" s="620"/>
      <c r="Z193" s="620"/>
      <c r="AA193" s="620"/>
      <c r="AB193" s="620"/>
      <c r="AC193" s="620"/>
      <c r="AD193" s="620"/>
      <c r="AE193" s="620"/>
      <c r="AF193" s="620"/>
      <c r="AG193" s="620"/>
      <c r="AH193" s="620"/>
      <c r="AI193" s="620"/>
      <c r="AJ193" s="620"/>
      <c r="AK193" s="620"/>
      <c r="AL193" s="620"/>
      <c r="AM193" s="620"/>
      <c r="AN193" s="620"/>
      <c r="AO193" s="620"/>
      <c r="AP193" s="620"/>
      <c r="AQ193" s="620"/>
      <c r="AR193" s="620"/>
      <c r="AS193" s="620"/>
      <c r="AT193" s="620"/>
      <c r="AU193" s="620"/>
      <c r="AV193" s="620"/>
      <c r="AW193" s="620"/>
      <c r="AX193" s="620"/>
      <c r="AY193" s="620"/>
      <c r="AZ193" s="620"/>
      <c r="BA193" s="620"/>
      <c r="BB193" s="620"/>
      <c r="BC193" s="620"/>
      <c r="BD193" s="620"/>
      <c r="BE193" s="620"/>
      <c r="BF193" s="621"/>
      <c r="BI193"/>
      <c r="BJ193" s="4"/>
    </row>
    <row r="194" spans="1:68" ht="7.5" customHeight="1">
      <c r="A194" s="622"/>
      <c r="B194" s="623"/>
      <c r="C194" s="623"/>
      <c r="D194" s="623"/>
      <c r="E194" s="623"/>
      <c r="F194" s="623"/>
      <c r="G194" s="623"/>
      <c r="H194" s="623"/>
      <c r="I194" s="623"/>
      <c r="J194" s="623"/>
      <c r="K194" s="623"/>
      <c r="L194" s="623"/>
      <c r="M194" s="623"/>
      <c r="N194" s="623"/>
      <c r="O194" s="623"/>
      <c r="P194" s="623"/>
      <c r="Q194" s="623"/>
      <c r="R194" s="623"/>
      <c r="S194" s="623"/>
      <c r="T194" s="623"/>
      <c r="U194" s="623"/>
      <c r="V194" s="623"/>
      <c r="W194" s="623"/>
      <c r="X194" s="623"/>
      <c r="Y194" s="623"/>
      <c r="Z194" s="623"/>
      <c r="AA194" s="623"/>
      <c r="AB194" s="623"/>
      <c r="AC194" s="623"/>
      <c r="AD194" s="623"/>
      <c r="AE194" s="623"/>
      <c r="AF194" s="623"/>
      <c r="AG194" s="623"/>
      <c r="AH194" s="623"/>
      <c r="AI194" s="623"/>
      <c r="AJ194" s="623"/>
      <c r="AK194" s="623"/>
      <c r="AL194" s="623"/>
      <c r="AM194" s="623"/>
      <c r="AN194" s="623"/>
      <c r="AO194" s="623"/>
      <c r="AP194" s="623"/>
      <c r="AQ194" s="623"/>
      <c r="AR194" s="623"/>
      <c r="AS194" s="623"/>
      <c r="AT194" s="623"/>
      <c r="AU194" s="623"/>
      <c r="AV194" s="623"/>
      <c r="AW194" s="623"/>
      <c r="AX194" s="623"/>
      <c r="AY194" s="623"/>
      <c r="AZ194" s="623"/>
      <c r="BA194" s="623"/>
      <c r="BB194" s="623"/>
      <c r="BC194" s="623"/>
      <c r="BD194" s="623"/>
      <c r="BE194" s="623"/>
      <c r="BF194" s="624"/>
      <c r="BI194"/>
      <c r="BJ194" s="4"/>
    </row>
    <row r="195" spans="1:68" ht="4.7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36"/>
      <c r="AU195" s="136"/>
      <c r="AV195" s="594" t="s">
        <v>26</v>
      </c>
      <c r="AW195" s="594"/>
      <c r="AX195" s="594"/>
      <c r="AY195" s="594"/>
      <c r="AZ195" s="594"/>
      <c r="BA195" s="594"/>
      <c r="BB195" s="594"/>
      <c r="BC195" s="594"/>
      <c r="BD195" s="594"/>
      <c r="BE195" s="594"/>
      <c r="BF195" s="594"/>
    </row>
    <row r="196" spans="1:68" ht="8.25" customHeight="1">
      <c r="A196" s="597" t="s">
        <v>515</v>
      </c>
      <c r="B196" s="597"/>
      <c r="C196" s="597"/>
      <c r="D196" s="597"/>
      <c r="E196" s="597"/>
      <c r="F196" s="597"/>
      <c r="G196" s="597"/>
      <c r="H196" s="597"/>
      <c r="I196" s="597"/>
      <c r="J196" s="597"/>
      <c r="K196" s="597"/>
      <c r="L196" s="597"/>
      <c r="M196" s="597"/>
      <c r="N196" s="597"/>
      <c r="O196" s="597"/>
      <c r="P196" s="597"/>
      <c r="Q196" s="597"/>
      <c r="R196" s="597"/>
      <c r="S196" s="597"/>
      <c r="T196" s="597"/>
      <c r="U196" s="597"/>
      <c r="V196" s="597"/>
      <c r="W196" s="597"/>
      <c r="X196" s="597"/>
      <c r="Y196" s="597"/>
      <c r="Z196" s="597"/>
      <c r="AA196" s="597"/>
      <c r="AB196" s="597"/>
      <c r="AC196" s="597"/>
      <c r="AD196" s="597"/>
      <c r="AE196" s="597"/>
      <c r="AF196" s="597"/>
      <c r="AG196" s="597"/>
      <c r="AH196" s="597"/>
      <c r="AI196" s="597"/>
      <c r="AJ196" s="597"/>
      <c r="AK196" s="597"/>
      <c r="AL196" s="625" t="str">
        <f>IF(OR(AC7="x",AP7="x")=TRUE,
(IF(BD67="x",0,(SUM(J83:R84)*S83)+(SUM(V83:AD84)*AE83)+(SUM(AH83:AP84)*AQ83)+(SUM(AT83:BB84)*BC83)+
(SUM(J85:R86)*S85)+(SUM(V85:AD86)*AE85)+(SUM(AH85:AP86)*AQ85)+(SUM(AT85:BB86)*BC85)+
(SUM(J87:R88)*S87)+(SUM(V87:AD88)*AE87)+(SUM(AH87:AP88)*AQ87)+(SUM(AT87:BB88)*BC87)+
(SUM(J91:R92)*S91)+(SUM(V91:AD92)*AE91)+(SUM(AH91:AP92)*AQ91)+(SUM(AT91:BB92)*BC91)+
(SUM(J96:R97)*S96)+(SUM(V96:AD97)*AE96)+(SUM(AH96:AP97)*AQ96)+(SUM(AT96:BB97)*BC96)+
(V101*AE101)+(AT101*BC101)+
(J114*S114)+(V114*AE114)+(AH114*AQ114)+(AT114*BC114)+
(J119*S119)+(V119*AE119)+(AH119*AQ119)+(AT119*BC119)))+
((SUM(J89:R90)*S89)+(SUM(V89:AD90)*AE89)+(SUM(AH89:AP90)*AQ89)+(SUM(AT89:BB90)*BC89)+
(J101*S101)+(AH101*AQ101))+
(IF(BD128="x",0,(SUM(J144:R145)*S144)+(SUM(V144:AD145)*AE144)+(SUM(AH144:AP145)*AQ144)+(SUM(AT144:BB145)*BC144)+
(SUM(J146:R147)*S146)+(SUM(V146:AD147)*AE146)+(SUM(AH146:AP147)*AQ146)+(SUM(AT146:BB147)*BC146)+
(SUM(J148:R149)*S148)+(SUM(V148:AD149)*AE148)+(SUM(AH148:AP149)*AQ148)+(SUM(AT148:BB149)*BC148)+
(SUM(J152:R153)*S152)+(SUM(V152:AD153)*AE152)+(SUM(AH152:AP153)*AQ152)+(SUM(AT152:BB153)*BC152)+
(SUM(J157:R158)*S157)+(SUM(V157:AD158)*AE157)+(SUM(AH157:AP158)*AQ157)+(SUM(AT157:BB158)*BC157)+
(V162*AE162)+(AT162*BC162)+
(J179*S179)+(V179*AE179)+(AH179*AQ179)+(AT179*BC179)+
(J188*S188)+(V188*AE188)+(AH188*AQ188)+(AT188*BC188)))+
((SUM(J150:R151)*S150)+(SUM(V150:AD151)*AE150)+(SUM(AH150:AP151)*AQ150)+(SUM(AT150:BB151)*BC150)+
(J162*S162)+(AH162*AQ162)),"")</f>
        <v/>
      </c>
      <c r="AM196" s="625"/>
      <c r="AN196" s="625"/>
      <c r="AO196" s="625"/>
      <c r="AP196" s="625"/>
      <c r="AQ196" s="625"/>
      <c r="AR196" s="625"/>
      <c r="AS196" s="625"/>
      <c r="AT196" s="625"/>
      <c r="AU196" s="593" t="s">
        <v>31</v>
      </c>
      <c r="AV196" s="595"/>
      <c r="AW196" s="595"/>
      <c r="AX196" s="595"/>
      <c r="AY196" s="595"/>
      <c r="AZ196" s="595"/>
      <c r="BA196" s="595"/>
      <c r="BB196" s="595"/>
      <c r="BC196" s="595"/>
      <c r="BD196" s="595"/>
      <c r="BE196" s="595"/>
      <c r="BF196" s="595"/>
      <c r="BI196"/>
      <c r="BJ196" s="4"/>
      <c r="BO196" s="512"/>
      <c r="BP196" s="512"/>
    </row>
    <row r="197" spans="1:68" ht="6.75" customHeight="1">
      <c r="A197" s="597"/>
      <c r="B197" s="597"/>
      <c r="C197" s="597"/>
      <c r="D197" s="597"/>
      <c r="E197" s="597"/>
      <c r="F197" s="597"/>
      <c r="G197" s="597"/>
      <c r="H197" s="597"/>
      <c r="I197" s="597"/>
      <c r="J197" s="597"/>
      <c r="K197" s="597"/>
      <c r="L197" s="597"/>
      <c r="M197" s="597"/>
      <c r="N197" s="597"/>
      <c r="O197" s="597"/>
      <c r="P197" s="597"/>
      <c r="Q197" s="597"/>
      <c r="R197" s="597"/>
      <c r="S197" s="597"/>
      <c r="T197" s="597"/>
      <c r="U197" s="597"/>
      <c r="V197" s="597"/>
      <c r="W197" s="597"/>
      <c r="X197" s="597"/>
      <c r="Y197" s="597"/>
      <c r="Z197" s="597"/>
      <c r="AA197" s="597"/>
      <c r="AB197" s="597"/>
      <c r="AC197" s="597"/>
      <c r="AD197" s="597"/>
      <c r="AE197" s="597"/>
      <c r="AF197" s="597"/>
      <c r="AG197" s="597"/>
      <c r="AH197" s="597"/>
      <c r="AI197" s="597"/>
      <c r="AJ197" s="597"/>
      <c r="AK197" s="597"/>
      <c r="AL197" s="625"/>
      <c r="AM197" s="625"/>
      <c r="AN197" s="625"/>
      <c r="AO197" s="625"/>
      <c r="AP197" s="625"/>
      <c r="AQ197" s="625"/>
      <c r="AR197" s="625"/>
      <c r="AS197" s="625"/>
      <c r="AT197" s="625"/>
      <c r="AU197" s="593"/>
      <c r="AV197" s="595"/>
      <c r="AW197" s="595"/>
      <c r="AX197" s="595"/>
      <c r="AY197" s="595"/>
      <c r="AZ197" s="595"/>
      <c r="BA197" s="595"/>
      <c r="BB197" s="595"/>
      <c r="BC197" s="595"/>
      <c r="BD197" s="595"/>
      <c r="BE197" s="595"/>
      <c r="BF197" s="595"/>
      <c r="BI197"/>
      <c r="BJ197" s="4"/>
      <c r="BO197" s="512"/>
      <c r="BP197" s="512"/>
    </row>
    <row r="198" spans="1:68" ht="7.5" customHeight="1">
      <c r="A198" s="596" t="s">
        <v>516</v>
      </c>
      <c r="B198" s="596"/>
      <c r="C198" s="596"/>
      <c r="D198" s="596"/>
      <c r="E198" s="596"/>
      <c r="F198" s="596"/>
      <c r="G198" s="596"/>
      <c r="H198" s="596"/>
      <c r="I198" s="596"/>
      <c r="J198" s="596"/>
      <c r="K198" s="596"/>
      <c r="L198" s="596"/>
      <c r="M198" s="596"/>
      <c r="N198" s="596"/>
      <c r="O198" s="596"/>
      <c r="P198" s="596"/>
      <c r="Q198" s="596"/>
      <c r="R198" s="596"/>
      <c r="S198" s="596"/>
      <c r="T198" s="596"/>
      <c r="U198" s="596"/>
      <c r="V198" s="596"/>
      <c r="W198" s="596"/>
      <c r="X198" s="596"/>
      <c r="Y198" s="596"/>
      <c r="Z198" s="596"/>
      <c r="AA198" s="596"/>
      <c r="AB198" s="596"/>
      <c r="AC198" s="596"/>
      <c r="AD198" s="596"/>
      <c r="AE198" s="596"/>
      <c r="AF198" s="596"/>
      <c r="AG198" s="596"/>
      <c r="AH198" s="596"/>
      <c r="AI198" s="596"/>
      <c r="AJ198" s="596"/>
      <c r="AK198" s="596"/>
      <c r="AL198" s="626" t="str">
        <f>IF(OR(AC7="x",AP7="x")=TRUE,
(IF(BD67="x",(SUM(J83:R84)*S83)+(SUM(V83:AD84)*AE83)+(SUM(AH83:AP84)*AQ83)+(SUM(AT83:BB84)*BC83)+
(SUM(J85:R86)*S85)+(SUM(V85:AD86)*AE85)+(SUM(AH85:AP86)*AQ85)+(SUM(AT85:BB86)*BC85)+
(SUM(J87:R88)*S87)+(SUM(V87:AD88)*AE87)+(SUM(AH87:AP88)*AQ87)+(SUM(AT87:BB88)*BC87)+
(SUM(J91:R92)*S91)+(SUM(V91:AD92)*AE91)+(SUM(AH91:AP92)*AQ91)+(SUM(AT91:BB92)*BC91)+
(SUM(J96:R97)*S96)+(SUM(V96:AD97)*AE96)+(SUM(AH96:AP97)*AQ96)+(SUM(AT96:BB97)*BC96)+
(V101*AE101)+(AT101*BC101)+
(J114*S114)+(V114*AE114)+(AH114*AQ114)+(AT114*BC114)+
(J119*S119)+(V119*AE119)+(AH119*AQ119)+(AT119*BC119),0))+
(IF(BD128="x",(SUM(J144:R145)*S144)+(SUM(V144:AD145)*AE144)+(SUM(AH144:AP145)*AQ144)+(SUM(AT144:BB145)*BC144)+
(SUM(J146:R147)*S146)+(SUM(V146:AD147)*AE146)+(SUM(AH146:AP147)*AQ146)+(SUM(AT146:BB147)*BC146)+
(SUM(J148:R149)*S148)+(SUM(V148:AD149)*AE148)+(SUM(AH148:AP149)*AQ148)+(SUM(AT148:BB149)*BC148)+
(SUM(J152:R153)*S152)+(SUM(V152:AD153)*AE152)+(SUM(AH152:AP153)*AQ152)+(SUM(AT152:BB153)*BC152)+
(SUM(J157:R158)*S157)+(SUM(V157:AD158)*AE157)+(SUM(AH157:AP158)*AQ157)+(SUM(AT157:BB158)*BC157)+
(V162*AE162)+(AT162*BC162)+
(J179*S179)+(V179*AE179)+(AH179*AQ179)+(AT179*BC179)+
(J188*S188)+(V188*AE188)+(AH188*AQ188)+(AT188*BC188),0)),"")</f>
        <v/>
      </c>
      <c r="AM198" s="626"/>
      <c r="AN198" s="626"/>
      <c r="AO198" s="626"/>
      <c r="AP198" s="626"/>
      <c r="AQ198" s="626"/>
      <c r="AR198" s="626"/>
      <c r="AS198" s="626"/>
      <c r="AT198" s="626"/>
      <c r="AU198" s="135"/>
      <c r="AV198" s="595"/>
      <c r="AW198" s="595"/>
      <c r="AX198" s="595"/>
      <c r="AY198" s="595"/>
      <c r="AZ198" s="595"/>
      <c r="BA198" s="595"/>
      <c r="BB198" s="595"/>
      <c r="BC198" s="595"/>
      <c r="BD198" s="595"/>
      <c r="BE198" s="595"/>
      <c r="BF198" s="595"/>
      <c r="BI198"/>
      <c r="BJ198" s="4"/>
    </row>
    <row r="199" spans="1:68" ht="6.75" customHeight="1">
      <c r="A199" s="596"/>
      <c r="B199" s="596"/>
      <c r="C199" s="596"/>
      <c r="D199" s="596"/>
      <c r="E199" s="596"/>
      <c r="F199" s="596"/>
      <c r="G199" s="596"/>
      <c r="H199" s="596"/>
      <c r="I199" s="596"/>
      <c r="J199" s="596"/>
      <c r="K199" s="596"/>
      <c r="L199" s="596"/>
      <c r="M199" s="596"/>
      <c r="N199" s="596"/>
      <c r="O199" s="596"/>
      <c r="P199" s="596"/>
      <c r="Q199" s="596"/>
      <c r="R199" s="596"/>
      <c r="S199" s="596"/>
      <c r="T199" s="596"/>
      <c r="U199" s="596"/>
      <c r="V199" s="596"/>
      <c r="W199" s="596"/>
      <c r="X199" s="596"/>
      <c r="Y199" s="596"/>
      <c r="Z199" s="596"/>
      <c r="AA199" s="596"/>
      <c r="AB199" s="596"/>
      <c r="AC199" s="596"/>
      <c r="AD199" s="596"/>
      <c r="AE199" s="596"/>
      <c r="AF199" s="596"/>
      <c r="AG199" s="596"/>
      <c r="AH199" s="596"/>
      <c r="AI199" s="596"/>
      <c r="AJ199" s="596"/>
      <c r="AK199" s="596"/>
      <c r="AL199" s="626"/>
      <c r="AM199" s="626"/>
      <c r="AN199" s="626"/>
      <c r="AO199" s="626"/>
      <c r="AP199" s="626"/>
      <c r="AQ199" s="626"/>
      <c r="AR199" s="626"/>
      <c r="AS199" s="626"/>
      <c r="AT199" s="626"/>
      <c r="AU199" s="135"/>
      <c r="AV199" s="595"/>
      <c r="AW199" s="595"/>
      <c r="AX199" s="595"/>
      <c r="AY199" s="595"/>
      <c r="AZ199" s="595"/>
      <c r="BA199" s="595"/>
      <c r="BB199" s="595"/>
      <c r="BC199" s="595"/>
      <c r="BD199" s="595"/>
      <c r="BE199" s="595"/>
      <c r="BF199" s="595"/>
      <c r="BI199"/>
      <c r="BJ199" s="4"/>
    </row>
    <row r="200" spans="1:68" ht="4.7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67"/>
      <c r="AU200" s="167"/>
      <c r="AV200" s="595"/>
      <c r="AW200" s="595"/>
      <c r="AX200" s="595"/>
      <c r="AY200" s="595"/>
      <c r="AZ200" s="595"/>
      <c r="BA200" s="595"/>
      <c r="BB200" s="595"/>
      <c r="BC200" s="595"/>
      <c r="BD200" s="595"/>
      <c r="BE200" s="595"/>
      <c r="BF200" s="595"/>
    </row>
    <row r="201" spans="1:68" ht="3" customHeight="1">
      <c r="A201" s="165"/>
      <c r="B201" s="165"/>
      <c r="C201" s="165"/>
      <c r="D201" s="165"/>
      <c r="E201" s="165"/>
      <c r="F201" s="165"/>
      <c r="G201" s="165"/>
      <c r="H201" s="165"/>
      <c r="I201" s="165"/>
      <c r="J201" s="165"/>
      <c r="K201" s="165"/>
      <c r="L201" s="165"/>
      <c r="M201" s="165"/>
      <c r="N201" s="165"/>
      <c r="O201" s="165"/>
      <c r="P201" s="165"/>
      <c r="Q201" s="165"/>
      <c r="R201" s="165"/>
      <c r="S201" s="165"/>
      <c r="T201" s="165"/>
      <c r="U201" s="165"/>
      <c r="V201" s="165"/>
      <c r="W201" s="165"/>
      <c r="X201" s="165"/>
      <c r="Y201" s="165"/>
      <c r="Z201" s="165"/>
      <c r="AA201" s="165"/>
      <c r="AB201" s="165"/>
      <c r="AC201" s="165"/>
      <c r="AD201" s="165"/>
      <c r="AE201" s="170"/>
      <c r="AF201" s="170"/>
      <c r="AG201" s="170"/>
      <c r="AH201" s="170"/>
      <c r="AI201" s="170"/>
      <c r="AJ201" s="170"/>
      <c r="AK201" s="170"/>
      <c r="AL201" s="170"/>
      <c r="AM201" s="170"/>
      <c r="AN201" s="170"/>
      <c r="AO201" s="170"/>
      <c r="AP201" s="170"/>
      <c r="AQ201" s="170"/>
      <c r="AR201" s="170"/>
      <c r="AS201" s="170"/>
      <c r="AT201" s="170"/>
      <c r="AU201" s="170"/>
      <c r="AV201" s="170"/>
      <c r="AW201" s="170"/>
      <c r="AX201" s="170"/>
      <c r="AY201" s="170"/>
      <c r="AZ201" s="170"/>
      <c r="BA201" s="170"/>
      <c r="BB201" s="170"/>
      <c r="BC201" s="170"/>
      <c r="BD201" s="170"/>
      <c r="BE201" s="170"/>
      <c r="BF201" s="170"/>
      <c r="BI201"/>
      <c r="BJ201" s="4"/>
    </row>
    <row r="202" spans="1:68" ht="6.75" customHeight="1">
      <c r="A202" s="601" t="s">
        <v>21</v>
      </c>
      <c r="B202" s="602"/>
      <c r="C202" s="602"/>
      <c r="D202" s="602"/>
      <c r="E202" s="617" t="s">
        <v>9</v>
      </c>
      <c r="F202" s="617"/>
      <c r="G202" s="617"/>
      <c r="H202" s="171"/>
      <c r="I202" s="171"/>
      <c r="J202" s="171"/>
      <c r="K202" s="171"/>
      <c r="L202" s="171"/>
      <c r="M202" s="171"/>
      <c r="N202" s="171"/>
      <c r="O202" s="171"/>
      <c r="P202" s="171"/>
      <c r="Q202" s="617" t="s">
        <v>82</v>
      </c>
      <c r="R202" s="617"/>
      <c r="S202" s="617"/>
      <c r="T202" s="617"/>
      <c r="U202" s="617"/>
      <c r="V202" s="617"/>
      <c r="W202" s="617"/>
      <c r="X202" s="617"/>
      <c r="Y202" s="617"/>
      <c r="Z202" s="617"/>
      <c r="AA202" s="617"/>
      <c r="AB202" s="161"/>
      <c r="AC202" s="161"/>
      <c r="AD202" s="161"/>
      <c r="AE202" s="161"/>
      <c r="AF202" s="161"/>
      <c r="AG202" s="162"/>
      <c r="AH202" s="162"/>
      <c r="AI202" s="162"/>
      <c r="AJ202" s="162"/>
      <c r="AK202" s="162"/>
      <c r="AL202" s="162"/>
      <c r="AM202" s="162"/>
      <c r="AN202" s="162"/>
      <c r="AO202" s="162"/>
      <c r="AP202" s="162"/>
      <c r="AQ202" s="162"/>
      <c r="AR202" s="162"/>
      <c r="AS202" s="162"/>
      <c r="AT202" s="162"/>
      <c r="AU202" s="162"/>
      <c r="AV202" s="162"/>
      <c r="AW202" s="162"/>
      <c r="AX202" s="162"/>
      <c r="AY202" s="163"/>
      <c r="AZ202" s="161"/>
      <c r="BA202" s="161"/>
      <c r="BB202" s="161"/>
      <c r="BC202" s="163"/>
      <c r="BD202" s="161"/>
      <c r="BE202" s="161"/>
      <c r="BF202" s="164"/>
      <c r="BI202"/>
      <c r="BJ202" s="4"/>
    </row>
    <row r="203" spans="1:68" ht="7.5" customHeight="1">
      <c r="A203" s="603"/>
      <c r="B203" s="604"/>
      <c r="C203" s="604"/>
      <c r="D203" s="604"/>
      <c r="E203" s="618"/>
      <c r="F203" s="618"/>
      <c r="G203" s="618"/>
      <c r="H203" s="172"/>
      <c r="I203" s="172"/>
      <c r="J203" s="172"/>
      <c r="K203" s="172"/>
      <c r="L203" s="172"/>
      <c r="M203" s="172"/>
      <c r="N203" s="172"/>
      <c r="O203" s="172"/>
      <c r="P203" s="172"/>
      <c r="Q203" s="618"/>
      <c r="R203" s="618"/>
      <c r="S203" s="618"/>
      <c r="T203" s="618"/>
      <c r="U203" s="618"/>
      <c r="V203" s="618"/>
      <c r="W203" s="618"/>
      <c r="X203" s="618"/>
      <c r="Y203" s="618"/>
      <c r="Z203" s="618"/>
      <c r="AA203" s="618"/>
      <c r="AB203" s="157"/>
      <c r="AC203" s="157"/>
      <c r="AD203" s="157"/>
      <c r="AE203" s="157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607" t="s">
        <v>58</v>
      </c>
      <c r="AQ203" s="607"/>
      <c r="AR203" s="607"/>
      <c r="AS203" s="607"/>
      <c r="AT203" s="607"/>
      <c r="AU203" s="607"/>
      <c r="AV203" s="607"/>
      <c r="AW203" s="607"/>
      <c r="AX203" s="607"/>
      <c r="AY203" s="607"/>
      <c r="AZ203" s="607"/>
      <c r="BA203" s="607"/>
      <c r="BB203" s="607"/>
      <c r="BC203" s="607"/>
      <c r="BD203" s="607"/>
      <c r="BE203" s="607"/>
      <c r="BF203" s="608"/>
      <c r="BI203"/>
      <c r="BJ203" s="4"/>
    </row>
    <row r="204" spans="1:68" ht="4.5" customHeight="1">
      <c r="A204" s="603"/>
      <c r="B204" s="604"/>
      <c r="C204" s="604"/>
      <c r="D204" s="604"/>
      <c r="E204" s="159"/>
      <c r="F204" s="159"/>
      <c r="G204" s="159"/>
      <c r="H204" s="173"/>
      <c r="I204" s="173"/>
      <c r="J204" s="173"/>
      <c r="K204" s="173"/>
      <c r="L204" s="173"/>
      <c r="M204" s="173"/>
      <c r="N204" s="173"/>
      <c r="O204" s="173"/>
      <c r="P204" s="173"/>
      <c r="Q204" s="158"/>
      <c r="R204" s="158"/>
      <c r="S204" s="158"/>
      <c r="T204" s="158"/>
      <c r="U204" s="158"/>
      <c r="V204" s="158"/>
      <c r="W204" s="158"/>
      <c r="X204" s="158"/>
      <c r="Y204" s="158"/>
      <c r="Z204" s="158"/>
      <c r="AA204" s="158"/>
      <c r="AB204" s="14"/>
      <c r="AC204" s="14"/>
      <c r="AD204" s="14"/>
      <c r="AE204" s="14"/>
      <c r="AF204" s="14"/>
      <c r="AG204" s="14"/>
      <c r="AH204" s="14"/>
      <c r="AI204" s="14"/>
      <c r="AJ204" s="14"/>
      <c r="AK204" s="14"/>
      <c r="AL204" s="14"/>
      <c r="AM204" s="14"/>
      <c r="AN204" s="14"/>
      <c r="AO204" s="160"/>
      <c r="AP204" s="607"/>
      <c r="AQ204" s="607"/>
      <c r="AR204" s="607"/>
      <c r="AS204" s="607"/>
      <c r="AT204" s="607"/>
      <c r="AU204" s="607"/>
      <c r="AV204" s="607"/>
      <c r="AW204" s="607"/>
      <c r="AX204" s="607"/>
      <c r="AY204" s="607"/>
      <c r="AZ204" s="607"/>
      <c r="BA204" s="607"/>
      <c r="BB204" s="607"/>
      <c r="BC204" s="607"/>
      <c r="BD204" s="607"/>
      <c r="BE204" s="607"/>
      <c r="BF204" s="608"/>
      <c r="BI204"/>
      <c r="BJ204" s="4"/>
    </row>
    <row r="205" spans="1:68" ht="3" customHeight="1">
      <c r="A205" s="605"/>
      <c r="B205" s="606"/>
      <c r="C205" s="606"/>
      <c r="D205" s="606"/>
      <c r="E205" s="165"/>
      <c r="F205" s="165"/>
      <c r="G205" s="165"/>
      <c r="H205" s="165"/>
      <c r="I205" s="165"/>
      <c r="J205" s="165"/>
      <c r="K205" s="165"/>
      <c r="L205" s="165"/>
      <c r="M205" s="165"/>
      <c r="N205" s="165"/>
      <c r="O205" s="165"/>
      <c r="P205" s="165"/>
      <c r="Q205" s="165"/>
      <c r="R205" s="165"/>
      <c r="S205" s="165"/>
      <c r="T205" s="165"/>
      <c r="U205" s="165"/>
      <c r="V205" s="165"/>
      <c r="W205" s="165"/>
      <c r="X205" s="165"/>
      <c r="Y205" s="165"/>
      <c r="Z205" s="165"/>
      <c r="AA205" s="165"/>
      <c r="AB205" s="165"/>
      <c r="AC205" s="165"/>
      <c r="AD205" s="165"/>
      <c r="AE205" s="165"/>
      <c r="AF205" s="165"/>
      <c r="AG205" s="165"/>
      <c r="AH205" s="165"/>
      <c r="AI205" s="165"/>
      <c r="AJ205" s="165"/>
      <c r="AK205" s="165"/>
      <c r="AL205" s="165"/>
      <c r="AM205" s="165"/>
      <c r="AN205" s="165"/>
      <c r="AO205" s="166"/>
      <c r="AP205" s="609"/>
      <c r="AQ205" s="609"/>
      <c r="AR205" s="609"/>
      <c r="AS205" s="609"/>
      <c r="AT205" s="609"/>
      <c r="AU205" s="609"/>
      <c r="AV205" s="609"/>
      <c r="AW205" s="609"/>
      <c r="AX205" s="609"/>
      <c r="AY205" s="609"/>
      <c r="AZ205" s="609"/>
      <c r="BA205" s="609"/>
      <c r="BB205" s="609"/>
      <c r="BC205" s="609"/>
      <c r="BD205" s="609"/>
      <c r="BE205" s="609"/>
      <c r="BF205" s="610"/>
      <c r="BI205"/>
      <c r="BJ205" s="4"/>
    </row>
    <row r="206" spans="1:68" ht="3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I206"/>
      <c r="BJ206" s="4"/>
    </row>
    <row r="207" spans="1:68" ht="6" customHeight="1">
      <c r="A207" s="306" t="s">
        <v>24</v>
      </c>
      <c r="B207" s="307"/>
      <c r="C207" s="307"/>
      <c r="D207" s="307"/>
      <c r="E207" s="310" t="s">
        <v>22</v>
      </c>
      <c r="F207" s="310"/>
      <c r="G207" s="310"/>
      <c r="H207" s="310"/>
      <c r="I207" s="310"/>
      <c r="J207" s="310"/>
      <c r="K207" s="310"/>
      <c r="L207" s="310"/>
      <c r="M207" s="310"/>
      <c r="N207" s="310"/>
      <c r="O207" s="310"/>
      <c r="P207" s="310"/>
      <c r="Q207" s="310"/>
      <c r="R207" s="310"/>
      <c r="S207" s="310"/>
      <c r="T207" s="310"/>
      <c r="U207" s="310"/>
      <c r="V207" s="310"/>
      <c r="W207" s="310"/>
      <c r="X207" s="310"/>
      <c r="Y207" s="310"/>
      <c r="Z207" s="310"/>
      <c r="AA207" s="310"/>
      <c r="AB207" s="310"/>
      <c r="AC207" s="311"/>
      <c r="AD207" s="2"/>
      <c r="AE207" s="343" t="s">
        <v>532</v>
      </c>
      <c r="AF207" s="344"/>
      <c r="AG207" s="344"/>
      <c r="AH207" s="344"/>
      <c r="AI207" s="344"/>
      <c r="AJ207" s="344"/>
      <c r="AK207" s="344"/>
      <c r="AL207" s="344"/>
      <c r="AM207" s="344"/>
      <c r="AN207" s="344"/>
      <c r="AO207" s="344"/>
      <c r="AP207" s="344"/>
      <c r="AQ207" s="344"/>
      <c r="AR207" s="344"/>
      <c r="AS207" s="344"/>
      <c r="AT207" s="344"/>
      <c r="AU207" s="344"/>
      <c r="AV207" s="344"/>
      <c r="AW207" s="344"/>
      <c r="AX207" s="344"/>
      <c r="AY207" s="344"/>
      <c r="AZ207" s="344"/>
      <c r="BA207" s="344"/>
      <c r="BB207" s="344"/>
      <c r="BC207" s="344"/>
      <c r="BD207" s="344"/>
      <c r="BE207" s="344"/>
      <c r="BF207" s="345"/>
      <c r="BI207"/>
      <c r="BJ207" s="4"/>
    </row>
    <row r="208" spans="1:68" ht="6" customHeight="1">
      <c r="A208" s="308"/>
      <c r="B208" s="309"/>
      <c r="C208" s="309"/>
      <c r="D208" s="309"/>
      <c r="E208" s="312"/>
      <c r="F208" s="312"/>
      <c r="G208" s="312"/>
      <c r="H208" s="312"/>
      <c r="I208" s="312"/>
      <c r="J208" s="312"/>
      <c r="K208" s="312"/>
      <c r="L208" s="312"/>
      <c r="M208" s="312"/>
      <c r="N208" s="312"/>
      <c r="O208" s="312"/>
      <c r="P208" s="312"/>
      <c r="Q208" s="312"/>
      <c r="R208" s="312"/>
      <c r="S208" s="312"/>
      <c r="T208" s="312"/>
      <c r="U208" s="312"/>
      <c r="V208" s="312"/>
      <c r="W208" s="312"/>
      <c r="X208" s="312"/>
      <c r="Y208" s="312"/>
      <c r="Z208" s="312"/>
      <c r="AA208" s="312"/>
      <c r="AB208" s="312"/>
      <c r="AC208" s="313"/>
      <c r="AD208" s="2"/>
      <c r="AE208" s="346"/>
      <c r="AF208" s="347"/>
      <c r="AG208" s="347"/>
      <c r="AH208" s="347"/>
      <c r="AI208" s="347"/>
      <c r="AJ208" s="347"/>
      <c r="AK208" s="347"/>
      <c r="AL208" s="347"/>
      <c r="AM208" s="347"/>
      <c r="AN208" s="347"/>
      <c r="AO208" s="347"/>
      <c r="AP208" s="347"/>
      <c r="AQ208" s="347"/>
      <c r="AR208" s="347"/>
      <c r="AS208" s="347"/>
      <c r="AT208" s="347"/>
      <c r="AU208" s="347"/>
      <c r="AV208" s="347"/>
      <c r="AW208" s="347"/>
      <c r="AX208" s="347"/>
      <c r="AY208" s="347"/>
      <c r="AZ208" s="347"/>
      <c r="BA208" s="347"/>
      <c r="BB208" s="347"/>
      <c r="BC208" s="347"/>
      <c r="BD208" s="347"/>
      <c r="BE208" s="347"/>
      <c r="BF208" s="348"/>
      <c r="BI208"/>
      <c r="BJ208" s="4"/>
    </row>
    <row r="209" spans="1:62" ht="6" customHeight="1">
      <c r="A209" s="308"/>
      <c r="B209" s="309"/>
      <c r="C209" s="309"/>
      <c r="D209" s="309"/>
      <c r="E209" s="312"/>
      <c r="F209" s="312"/>
      <c r="G209" s="312"/>
      <c r="H209" s="312"/>
      <c r="I209" s="312"/>
      <c r="J209" s="312"/>
      <c r="K209" s="312"/>
      <c r="L209" s="312"/>
      <c r="M209" s="312"/>
      <c r="N209" s="312"/>
      <c r="O209" s="312"/>
      <c r="P209" s="312"/>
      <c r="Q209" s="312"/>
      <c r="R209" s="312"/>
      <c r="S209" s="312"/>
      <c r="T209" s="312"/>
      <c r="U209" s="312"/>
      <c r="V209" s="312"/>
      <c r="W209" s="312"/>
      <c r="X209" s="312"/>
      <c r="Y209" s="312"/>
      <c r="Z209" s="312"/>
      <c r="AA209" s="312"/>
      <c r="AB209" s="312"/>
      <c r="AC209" s="313"/>
      <c r="AD209" s="2"/>
      <c r="AE209" s="346"/>
      <c r="AF209" s="347"/>
      <c r="AG209" s="347"/>
      <c r="AH209" s="347"/>
      <c r="AI209" s="347"/>
      <c r="AJ209" s="347"/>
      <c r="AK209" s="347"/>
      <c r="AL209" s="347"/>
      <c r="AM209" s="347"/>
      <c r="AN209" s="347"/>
      <c r="AO209" s="347"/>
      <c r="AP209" s="347"/>
      <c r="AQ209" s="347"/>
      <c r="AR209" s="347"/>
      <c r="AS209" s="347"/>
      <c r="AT209" s="347"/>
      <c r="AU209" s="347"/>
      <c r="AV209" s="347"/>
      <c r="AW209" s="347"/>
      <c r="AX209" s="347"/>
      <c r="AY209" s="347"/>
      <c r="AZ209" s="347"/>
      <c r="BA209" s="347"/>
      <c r="BB209" s="347"/>
      <c r="BC209" s="347"/>
      <c r="BD209" s="347"/>
      <c r="BE209" s="347"/>
      <c r="BF209" s="348"/>
      <c r="BI209"/>
      <c r="BJ209" s="4"/>
    </row>
    <row r="210" spans="1:62" ht="3" customHeight="1">
      <c r="A210" s="308"/>
      <c r="B210" s="309"/>
      <c r="C210" s="309"/>
      <c r="D210" s="309"/>
      <c r="E210" s="312"/>
      <c r="F210" s="312"/>
      <c r="G210" s="312"/>
      <c r="H210" s="312"/>
      <c r="I210" s="312"/>
      <c r="J210" s="312"/>
      <c r="K210" s="312"/>
      <c r="L210" s="312"/>
      <c r="M210" s="312"/>
      <c r="N210" s="312"/>
      <c r="O210" s="312"/>
      <c r="P210" s="312"/>
      <c r="Q210" s="312"/>
      <c r="R210" s="312"/>
      <c r="S210" s="312"/>
      <c r="T210" s="312"/>
      <c r="U210" s="312"/>
      <c r="V210" s="312"/>
      <c r="W210" s="312"/>
      <c r="X210" s="312"/>
      <c r="Y210" s="312"/>
      <c r="Z210" s="312"/>
      <c r="AA210" s="312"/>
      <c r="AB210" s="312"/>
      <c r="AC210" s="313"/>
      <c r="AD210" s="2"/>
      <c r="AE210" s="346"/>
      <c r="AF210" s="347"/>
      <c r="AG210" s="347"/>
      <c r="AH210" s="347"/>
      <c r="AI210" s="347"/>
      <c r="AJ210" s="347"/>
      <c r="AK210" s="347"/>
      <c r="AL210" s="347"/>
      <c r="AM210" s="347"/>
      <c r="AN210" s="347"/>
      <c r="AO210" s="347"/>
      <c r="AP210" s="347"/>
      <c r="AQ210" s="347"/>
      <c r="AR210" s="347"/>
      <c r="AS210" s="347"/>
      <c r="AT210" s="347"/>
      <c r="AU210" s="347"/>
      <c r="AV210" s="347"/>
      <c r="AW210" s="347"/>
      <c r="AX210" s="347"/>
      <c r="AY210" s="347"/>
      <c r="AZ210" s="347"/>
      <c r="BA210" s="347"/>
      <c r="BB210" s="347"/>
      <c r="BC210" s="347"/>
      <c r="BD210" s="347"/>
      <c r="BE210" s="347"/>
      <c r="BF210" s="348"/>
      <c r="BI210"/>
      <c r="BJ210" s="4"/>
    </row>
    <row r="211" spans="1:62" ht="7.5" customHeight="1">
      <c r="A211" s="54"/>
      <c r="B211" s="285" t="s">
        <v>83</v>
      </c>
      <c r="C211" s="285"/>
      <c r="D211" s="285"/>
      <c r="E211" s="285"/>
      <c r="F211" s="285"/>
      <c r="G211" s="285"/>
      <c r="H211" s="285"/>
      <c r="I211" s="285"/>
      <c r="J211" s="285"/>
      <c r="K211" s="285"/>
      <c r="L211" s="285"/>
      <c r="M211" s="285"/>
      <c r="N211" s="285"/>
      <c r="O211" s="285"/>
      <c r="P211" s="285"/>
      <c r="Q211" s="285"/>
      <c r="R211" s="285"/>
      <c r="S211" s="285"/>
      <c r="T211" s="285"/>
      <c r="U211" s="285"/>
      <c r="V211" s="285"/>
      <c r="W211" s="285"/>
      <c r="X211" s="285"/>
      <c r="Y211" s="2"/>
      <c r="Z211" s="2"/>
      <c r="AA211" s="2"/>
      <c r="AB211" s="2"/>
      <c r="AC211" s="55"/>
      <c r="AD211" s="1"/>
      <c r="AE211" s="346"/>
      <c r="AF211" s="347"/>
      <c r="AG211" s="347"/>
      <c r="AH211" s="347"/>
      <c r="AI211" s="347"/>
      <c r="AJ211" s="347"/>
      <c r="AK211" s="347"/>
      <c r="AL211" s="347"/>
      <c r="AM211" s="347"/>
      <c r="AN211" s="347"/>
      <c r="AO211" s="347"/>
      <c r="AP211" s="347"/>
      <c r="AQ211" s="347"/>
      <c r="AR211" s="347"/>
      <c r="AS211" s="347"/>
      <c r="AT211" s="347"/>
      <c r="AU211" s="347"/>
      <c r="AV211" s="347"/>
      <c r="AW211" s="347"/>
      <c r="AX211" s="347"/>
      <c r="AY211" s="347"/>
      <c r="AZ211" s="347"/>
      <c r="BA211" s="347"/>
      <c r="BB211" s="347"/>
      <c r="BC211" s="347"/>
      <c r="BD211" s="347"/>
      <c r="BE211" s="347"/>
      <c r="BF211" s="348"/>
      <c r="BI211"/>
      <c r="BJ211" s="4"/>
    </row>
    <row r="212" spans="1:62" ht="6.75" customHeight="1">
      <c r="A212" s="54"/>
      <c r="B212" s="285"/>
      <c r="C212" s="285"/>
      <c r="D212" s="285"/>
      <c r="E212" s="285"/>
      <c r="F212" s="285"/>
      <c r="G212" s="285"/>
      <c r="H212" s="285"/>
      <c r="I212" s="285"/>
      <c r="J212" s="285"/>
      <c r="K212" s="285"/>
      <c r="L212" s="285"/>
      <c r="M212" s="285"/>
      <c r="N212" s="285"/>
      <c r="O212" s="285"/>
      <c r="P212" s="285"/>
      <c r="Q212" s="285"/>
      <c r="R212" s="285"/>
      <c r="S212" s="285"/>
      <c r="T212" s="285"/>
      <c r="U212" s="285"/>
      <c r="V212" s="285"/>
      <c r="W212" s="285"/>
      <c r="X212" s="285"/>
      <c r="Y212" s="2"/>
      <c r="Z212" s="2"/>
      <c r="AA212" s="2"/>
      <c r="AB212" s="2"/>
      <c r="AC212" s="55"/>
      <c r="AD212" s="1"/>
      <c r="AE212" s="346"/>
      <c r="AF212" s="347"/>
      <c r="AG212" s="347"/>
      <c r="AH212" s="347"/>
      <c r="AI212" s="347"/>
      <c r="AJ212" s="347"/>
      <c r="AK212" s="347"/>
      <c r="AL212" s="347"/>
      <c r="AM212" s="347"/>
      <c r="AN212" s="347"/>
      <c r="AO212" s="347"/>
      <c r="AP212" s="347"/>
      <c r="AQ212" s="347"/>
      <c r="AR212" s="347"/>
      <c r="AS212" s="347"/>
      <c r="AT212" s="347"/>
      <c r="AU212" s="347"/>
      <c r="AV212" s="347"/>
      <c r="AW212" s="347"/>
      <c r="AX212" s="347"/>
      <c r="AY212" s="347"/>
      <c r="AZ212" s="347"/>
      <c r="BA212" s="347"/>
      <c r="BB212" s="347"/>
      <c r="BC212" s="347"/>
      <c r="BD212" s="347"/>
      <c r="BE212" s="347"/>
      <c r="BF212" s="348"/>
      <c r="BI212"/>
      <c r="BJ212" s="4"/>
    </row>
    <row r="213" spans="1:62" ht="6.75" customHeight="1">
      <c r="A213" s="54"/>
      <c r="B213" s="13"/>
      <c r="C213" s="293"/>
      <c r="D213" s="285" t="s">
        <v>29</v>
      </c>
      <c r="E213" s="285"/>
      <c r="F213" s="285"/>
      <c r="G213" s="285"/>
      <c r="H213" s="285"/>
      <c r="I213" s="285"/>
      <c r="J213" s="285"/>
      <c r="K213" s="285"/>
      <c r="L213" s="285"/>
      <c r="M213" s="285"/>
      <c r="N213" s="285"/>
      <c r="O213" s="285"/>
      <c r="P213" s="285"/>
      <c r="Q213" s="285"/>
      <c r="R213" s="285"/>
      <c r="S213" s="285"/>
      <c r="T213" s="285"/>
      <c r="U213" s="285"/>
      <c r="V213" s="285"/>
      <c r="W213" s="285"/>
      <c r="X213" s="285"/>
      <c r="Y213" s="285"/>
      <c r="Z213" s="285"/>
      <c r="AA213" s="285"/>
      <c r="AB213" s="285"/>
      <c r="AC213" s="331"/>
      <c r="AD213" s="1"/>
      <c r="AE213" s="346"/>
      <c r="AF213" s="347"/>
      <c r="AG213" s="347"/>
      <c r="AH213" s="347"/>
      <c r="AI213" s="347"/>
      <c r="AJ213" s="347"/>
      <c r="AK213" s="347"/>
      <c r="AL213" s="347"/>
      <c r="AM213" s="347"/>
      <c r="AN213" s="347"/>
      <c r="AO213" s="347"/>
      <c r="AP213" s="347"/>
      <c r="AQ213" s="347"/>
      <c r="AR213" s="347"/>
      <c r="AS213" s="347"/>
      <c r="AT213" s="347"/>
      <c r="AU213" s="347"/>
      <c r="AV213" s="347"/>
      <c r="AW213" s="347"/>
      <c r="AX213" s="347"/>
      <c r="AY213" s="347"/>
      <c r="AZ213" s="347"/>
      <c r="BA213" s="347"/>
      <c r="BB213" s="347"/>
      <c r="BC213" s="347"/>
      <c r="BD213" s="347"/>
      <c r="BE213" s="347"/>
      <c r="BF213" s="348"/>
      <c r="BI213"/>
      <c r="BJ213" s="4"/>
    </row>
    <row r="214" spans="1:62" ht="6.75" customHeight="1">
      <c r="A214" s="56"/>
      <c r="B214" s="13"/>
      <c r="C214" s="294"/>
      <c r="D214" s="285"/>
      <c r="E214" s="285"/>
      <c r="F214" s="285"/>
      <c r="G214" s="285"/>
      <c r="H214" s="285"/>
      <c r="I214" s="285"/>
      <c r="J214" s="285"/>
      <c r="K214" s="285"/>
      <c r="L214" s="285"/>
      <c r="M214" s="285"/>
      <c r="N214" s="285"/>
      <c r="O214" s="285"/>
      <c r="P214" s="285"/>
      <c r="Q214" s="285"/>
      <c r="R214" s="285"/>
      <c r="S214" s="285"/>
      <c r="T214" s="285"/>
      <c r="U214" s="285"/>
      <c r="V214" s="285"/>
      <c r="W214" s="285"/>
      <c r="X214" s="285"/>
      <c r="Y214" s="285"/>
      <c r="Z214" s="285"/>
      <c r="AA214" s="285"/>
      <c r="AB214" s="285"/>
      <c r="AC214" s="331"/>
      <c r="AD214" s="1"/>
      <c r="AE214" s="349"/>
      <c r="AF214" s="350"/>
      <c r="AG214" s="350"/>
      <c r="AH214" s="350"/>
      <c r="AI214" s="350"/>
      <c r="AJ214" s="350"/>
      <c r="AK214" s="350"/>
      <c r="AL214" s="350"/>
      <c r="AM214" s="350"/>
      <c r="AN214" s="350"/>
      <c r="AO214" s="350"/>
      <c r="AP214" s="350"/>
      <c r="AQ214" s="350"/>
      <c r="AR214" s="350"/>
      <c r="AS214" s="350"/>
      <c r="AT214" s="350"/>
      <c r="AU214" s="350"/>
      <c r="AV214" s="350"/>
      <c r="AW214" s="350"/>
      <c r="AX214" s="350"/>
      <c r="AY214" s="350"/>
      <c r="AZ214" s="350"/>
      <c r="BA214" s="350"/>
      <c r="BB214" s="350"/>
      <c r="BC214" s="350"/>
      <c r="BD214" s="350"/>
      <c r="BE214" s="350"/>
      <c r="BF214" s="351"/>
      <c r="BI214"/>
      <c r="BJ214" s="4"/>
    </row>
    <row r="215" spans="1:62" ht="6.75" customHeight="1">
      <c r="A215" s="56"/>
      <c r="B215" s="13"/>
      <c r="C215" s="13"/>
      <c r="D215" s="314" t="s">
        <v>56</v>
      </c>
      <c r="E215" s="314"/>
      <c r="F215" s="316"/>
      <c r="G215" s="316"/>
      <c r="H215" s="316"/>
      <c r="I215" s="316"/>
      <c r="J215" s="316"/>
      <c r="K215" s="316"/>
      <c r="L215" s="316"/>
      <c r="M215" s="340" t="s">
        <v>14</v>
      </c>
      <c r="N215" s="340"/>
      <c r="O215" s="340"/>
      <c r="P215" s="340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57"/>
      <c r="AD215" s="1"/>
      <c r="AE215" s="138"/>
      <c r="AF215" s="138"/>
      <c r="AG215" s="138"/>
      <c r="AH215" s="138"/>
      <c r="AI215" s="138"/>
      <c r="AJ215" s="138"/>
      <c r="AK215" s="138"/>
      <c r="AL215" s="138"/>
      <c r="AM215" s="138"/>
      <c r="AN215" s="138"/>
      <c r="AO215" s="138"/>
      <c r="AP215" s="138"/>
      <c r="AQ215" s="138"/>
      <c r="AR215" s="138"/>
      <c r="AS215" s="138"/>
      <c r="AT215" s="138"/>
      <c r="AU215" s="138"/>
      <c r="AV215" s="138"/>
      <c r="AW215" s="138"/>
      <c r="AX215" s="138"/>
      <c r="AY215" s="138"/>
      <c r="AZ215" s="138"/>
      <c r="BA215" s="138"/>
      <c r="BB215" s="138"/>
      <c r="BC215" s="138"/>
      <c r="BD215" s="138"/>
      <c r="BE215" s="138"/>
      <c r="BF215" s="138"/>
      <c r="BI215"/>
      <c r="BJ215" s="4"/>
    </row>
    <row r="216" spans="1:62" ht="6.75" customHeight="1">
      <c r="A216" s="56"/>
      <c r="B216" s="13"/>
      <c r="C216" s="13"/>
      <c r="D216" s="314"/>
      <c r="E216" s="314"/>
      <c r="F216" s="316"/>
      <c r="G216" s="316"/>
      <c r="H216" s="316"/>
      <c r="I216" s="316"/>
      <c r="J216" s="316"/>
      <c r="K216" s="316"/>
      <c r="L216" s="316"/>
      <c r="M216" s="340"/>
      <c r="N216" s="340"/>
      <c r="O216" s="340"/>
      <c r="P216" s="340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57"/>
      <c r="AD216" s="1"/>
      <c r="AE216" s="138"/>
      <c r="AF216" s="138"/>
      <c r="AG216" s="138"/>
      <c r="AH216" s="138"/>
      <c r="AI216" s="138"/>
      <c r="AJ216" s="138"/>
      <c r="AK216" s="138"/>
      <c r="AL216" s="138"/>
      <c r="AM216" s="138"/>
      <c r="AN216" s="138"/>
      <c r="AO216" s="138"/>
      <c r="AP216" s="138"/>
      <c r="AQ216" s="138"/>
      <c r="AR216" s="138"/>
      <c r="AS216" s="138"/>
      <c r="AT216" s="138"/>
      <c r="AU216" s="138"/>
      <c r="AV216" s="138"/>
      <c r="AW216" s="138"/>
      <c r="AX216" s="138"/>
      <c r="AY216" s="138"/>
      <c r="AZ216" s="138"/>
      <c r="BA216" s="138"/>
      <c r="BB216" s="138"/>
      <c r="BC216" s="138"/>
      <c r="BD216" s="138"/>
      <c r="BE216" s="138"/>
      <c r="BF216" s="138"/>
      <c r="BI216"/>
      <c r="BJ216" s="4"/>
    </row>
    <row r="217" spans="1:62" ht="6.75" customHeight="1">
      <c r="A217" s="56"/>
      <c r="B217" s="13"/>
      <c r="C217" s="13"/>
      <c r="D217" s="315"/>
      <c r="E217" s="315"/>
      <c r="F217" s="317"/>
      <c r="G217" s="317"/>
      <c r="H217" s="317"/>
      <c r="I217" s="317"/>
      <c r="J217" s="317"/>
      <c r="K217" s="317"/>
      <c r="L217" s="317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57"/>
      <c r="AD217" s="1"/>
      <c r="AE217" s="137"/>
      <c r="AF217" s="137"/>
      <c r="AG217" s="137"/>
      <c r="AH217" s="137"/>
      <c r="AI217" s="137"/>
      <c r="AJ217" s="137"/>
      <c r="AK217" s="137"/>
      <c r="AL217" s="137"/>
      <c r="AM217" s="137"/>
      <c r="AN217" s="137"/>
      <c r="AO217" s="137"/>
      <c r="AP217" s="137"/>
      <c r="AQ217" s="137"/>
      <c r="AR217" s="137"/>
      <c r="AS217" s="137"/>
      <c r="AT217" s="137"/>
      <c r="AU217" s="137"/>
      <c r="AV217" s="137"/>
      <c r="AW217" s="137"/>
      <c r="AX217" s="137"/>
      <c r="AY217" s="137"/>
      <c r="AZ217" s="137"/>
      <c r="BA217" s="137"/>
      <c r="BB217" s="137"/>
      <c r="BC217" s="137"/>
      <c r="BD217" s="137"/>
      <c r="BE217" s="137"/>
      <c r="BF217" s="137"/>
      <c r="BI217"/>
      <c r="BJ217" s="4"/>
    </row>
    <row r="218" spans="1:62" ht="6.75" customHeight="1">
      <c r="A218" s="56"/>
      <c r="B218" s="13"/>
      <c r="C218" s="13"/>
      <c r="D218" s="304" t="s">
        <v>98</v>
      </c>
      <c r="E218" s="304"/>
      <c r="F218" s="304"/>
      <c r="G218" s="304"/>
      <c r="H218" s="304"/>
      <c r="I218" s="304"/>
      <c r="J218" s="304"/>
      <c r="K218" s="304"/>
      <c r="L218" s="304"/>
      <c r="M218" s="304"/>
      <c r="N218" s="304"/>
      <c r="O218" s="304"/>
      <c r="P218" s="304"/>
      <c r="Q218" s="304"/>
      <c r="R218" s="304"/>
      <c r="S218" s="304"/>
      <c r="T218" s="304"/>
      <c r="U218" s="304"/>
      <c r="V218" s="304"/>
      <c r="W218" s="304"/>
      <c r="X218" s="304"/>
      <c r="Y218" s="304"/>
      <c r="Z218" s="304"/>
      <c r="AA218" s="304"/>
      <c r="AB218" s="304"/>
      <c r="AC218" s="305"/>
      <c r="AD218" s="1"/>
      <c r="AE218" s="332" t="s">
        <v>500</v>
      </c>
      <c r="AF218" s="333"/>
      <c r="AG218" s="333"/>
      <c r="AH218" s="333"/>
      <c r="AI218" s="336" t="s">
        <v>531</v>
      </c>
      <c r="AJ218" s="336"/>
      <c r="AK218" s="336"/>
      <c r="AL218" s="336"/>
      <c r="AM218" s="336"/>
      <c r="AN218" s="336"/>
      <c r="AO218" s="336"/>
      <c r="AP218" s="336"/>
      <c r="AQ218" s="336"/>
      <c r="AR218" s="336"/>
      <c r="AS218" s="336"/>
      <c r="AT218" s="336"/>
      <c r="AU218" s="336"/>
      <c r="AV218" s="336"/>
      <c r="AW218" s="336"/>
      <c r="AX218" s="336"/>
      <c r="AY218" s="336"/>
      <c r="AZ218" s="336"/>
      <c r="BA218" s="336"/>
      <c r="BB218" s="336"/>
      <c r="BC218" s="336"/>
      <c r="BD218" s="336"/>
      <c r="BE218" s="336"/>
      <c r="BF218" s="337"/>
      <c r="BI218"/>
      <c r="BJ218" s="4"/>
    </row>
    <row r="219" spans="1:62" ht="6.75" customHeight="1">
      <c r="A219" s="56"/>
      <c r="B219" s="13"/>
      <c r="C219" s="293"/>
      <c r="D219" s="304"/>
      <c r="E219" s="304"/>
      <c r="F219" s="304"/>
      <c r="G219" s="304"/>
      <c r="H219" s="304"/>
      <c r="I219" s="304"/>
      <c r="J219" s="304"/>
      <c r="K219" s="304"/>
      <c r="L219" s="304"/>
      <c r="M219" s="304"/>
      <c r="N219" s="304"/>
      <c r="O219" s="304"/>
      <c r="P219" s="304"/>
      <c r="Q219" s="304"/>
      <c r="R219" s="304"/>
      <c r="S219" s="304"/>
      <c r="T219" s="304"/>
      <c r="U219" s="304"/>
      <c r="V219" s="304"/>
      <c r="W219" s="304"/>
      <c r="X219" s="304"/>
      <c r="Y219" s="304"/>
      <c r="Z219" s="304"/>
      <c r="AA219" s="304"/>
      <c r="AB219" s="304"/>
      <c r="AC219" s="305"/>
      <c r="AD219" s="1"/>
      <c r="AE219" s="334"/>
      <c r="AF219" s="335"/>
      <c r="AG219" s="335"/>
      <c r="AH219" s="335"/>
      <c r="AI219" s="338"/>
      <c r="AJ219" s="338"/>
      <c r="AK219" s="338"/>
      <c r="AL219" s="338"/>
      <c r="AM219" s="338"/>
      <c r="AN219" s="338"/>
      <c r="AO219" s="338"/>
      <c r="AP219" s="338"/>
      <c r="AQ219" s="338"/>
      <c r="AR219" s="338"/>
      <c r="AS219" s="338"/>
      <c r="AT219" s="338"/>
      <c r="AU219" s="338"/>
      <c r="AV219" s="338"/>
      <c r="AW219" s="338"/>
      <c r="AX219" s="338"/>
      <c r="AY219" s="338"/>
      <c r="AZ219" s="338"/>
      <c r="BA219" s="338"/>
      <c r="BB219" s="338"/>
      <c r="BC219" s="338"/>
      <c r="BD219" s="338"/>
      <c r="BE219" s="338"/>
      <c r="BF219" s="339"/>
      <c r="BI219"/>
      <c r="BJ219" s="4"/>
    </row>
    <row r="220" spans="1:62" ht="6.75" customHeight="1">
      <c r="A220" s="56"/>
      <c r="B220" s="13"/>
      <c r="C220" s="294"/>
      <c r="D220" s="304" t="s">
        <v>530</v>
      </c>
      <c r="E220" s="304"/>
      <c r="F220" s="304"/>
      <c r="G220" s="304"/>
      <c r="H220" s="304"/>
      <c r="I220" s="304"/>
      <c r="J220" s="304"/>
      <c r="K220" s="304"/>
      <c r="L220" s="304"/>
      <c r="M220" s="304"/>
      <c r="N220" s="304"/>
      <c r="O220" s="304"/>
      <c r="P220" s="304"/>
      <c r="Q220" s="304"/>
      <c r="R220" s="304"/>
      <c r="S220" s="304"/>
      <c r="T220" s="304"/>
      <c r="U220" s="304"/>
      <c r="W220" s="341"/>
      <c r="X220" s="341"/>
      <c r="Y220" s="341"/>
      <c r="Z220" s="341"/>
      <c r="AA220" s="341"/>
      <c r="AB220" s="341"/>
      <c r="AC220" s="58"/>
      <c r="AD220" s="1"/>
      <c r="AE220" s="334"/>
      <c r="AF220" s="335"/>
      <c r="AG220" s="335"/>
      <c r="AH220" s="335"/>
      <c r="AI220" s="338"/>
      <c r="AJ220" s="338"/>
      <c r="AK220" s="338"/>
      <c r="AL220" s="338"/>
      <c r="AM220" s="338"/>
      <c r="AN220" s="338"/>
      <c r="AO220" s="338"/>
      <c r="AP220" s="338"/>
      <c r="AQ220" s="338"/>
      <c r="AR220" s="338"/>
      <c r="AS220" s="338"/>
      <c r="AT220" s="338"/>
      <c r="AU220" s="338"/>
      <c r="AV220" s="338"/>
      <c r="AW220" s="338"/>
      <c r="AX220" s="338"/>
      <c r="AY220" s="338"/>
      <c r="AZ220" s="338"/>
      <c r="BA220" s="338"/>
      <c r="BB220" s="338"/>
      <c r="BC220" s="338"/>
      <c r="BD220" s="338"/>
      <c r="BE220" s="338"/>
      <c r="BF220" s="339"/>
      <c r="BI220"/>
      <c r="BJ220" s="4"/>
    </row>
    <row r="221" spans="1:62" ht="6.75" customHeight="1">
      <c r="A221" s="56"/>
      <c r="B221" s="13"/>
      <c r="C221" s="13"/>
      <c r="D221" s="304"/>
      <c r="E221" s="304"/>
      <c r="F221" s="304"/>
      <c r="G221" s="304"/>
      <c r="H221" s="304"/>
      <c r="I221" s="304"/>
      <c r="J221" s="304"/>
      <c r="K221" s="304"/>
      <c r="L221" s="304"/>
      <c r="M221" s="304"/>
      <c r="N221" s="304"/>
      <c r="O221" s="304"/>
      <c r="P221" s="304"/>
      <c r="Q221" s="304"/>
      <c r="R221" s="304"/>
      <c r="S221" s="304"/>
      <c r="T221" s="304"/>
      <c r="U221" s="304"/>
      <c r="W221" s="342"/>
      <c r="X221" s="342"/>
      <c r="Y221" s="342"/>
      <c r="Z221" s="342"/>
      <c r="AA221" s="342"/>
      <c r="AB221" s="342"/>
      <c r="AC221" s="58"/>
      <c r="AD221" s="1"/>
      <c r="AE221" s="334"/>
      <c r="AF221" s="335"/>
      <c r="AG221" s="335"/>
      <c r="AH221" s="335"/>
      <c r="AI221" s="338"/>
      <c r="AJ221" s="338"/>
      <c r="AK221" s="338"/>
      <c r="AL221" s="338"/>
      <c r="AM221" s="338"/>
      <c r="AN221" s="338"/>
      <c r="AO221" s="338"/>
      <c r="AP221" s="338"/>
      <c r="AQ221" s="338"/>
      <c r="AR221" s="338"/>
      <c r="AS221" s="338"/>
      <c r="AT221" s="338"/>
      <c r="AU221" s="338"/>
      <c r="AV221" s="338"/>
      <c r="AW221" s="338"/>
      <c r="AX221" s="338"/>
      <c r="AY221" s="338"/>
      <c r="AZ221" s="338"/>
      <c r="BA221" s="338"/>
      <c r="BB221" s="338"/>
      <c r="BC221" s="338"/>
      <c r="BD221" s="338"/>
      <c r="BE221" s="338"/>
      <c r="BF221" s="339"/>
      <c r="BI221"/>
      <c r="BJ221" s="4"/>
    </row>
    <row r="222" spans="1:62" ht="6.75" customHeight="1">
      <c r="A222" s="56"/>
      <c r="B222" s="13"/>
      <c r="C222" s="13"/>
      <c r="D222" s="174"/>
      <c r="E222" s="174"/>
      <c r="F222" s="174"/>
      <c r="G222" s="174"/>
      <c r="H222" s="174"/>
      <c r="I222" s="174"/>
      <c r="J222" s="174"/>
      <c r="K222" s="174"/>
      <c r="L222" s="174"/>
      <c r="M222" s="174"/>
      <c r="N222" s="174"/>
      <c r="O222" s="174"/>
      <c r="P222" s="174"/>
      <c r="Q222" s="174"/>
      <c r="R222" s="174"/>
      <c r="S222" s="174"/>
      <c r="T222" s="174"/>
      <c r="U222" s="174"/>
      <c r="V222" s="174"/>
      <c r="W222" s="174"/>
      <c r="X222" s="174"/>
      <c r="Y222" s="174"/>
      <c r="Z222" s="174"/>
      <c r="AA222" s="174"/>
      <c r="AB222" s="174"/>
      <c r="AC222" s="55"/>
      <c r="AD222" s="1"/>
      <c r="AE222" s="40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582" t="s">
        <v>517</v>
      </c>
      <c r="AQ222" s="583"/>
      <c r="AR222" s="583"/>
      <c r="AS222" s="583"/>
      <c r="AT222" s="583"/>
      <c r="AU222" s="583"/>
      <c r="AV222" s="583"/>
      <c r="AW222" s="117"/>
      <c r="AX222" s="2"/>
      <c r="AY222" s="2"/>
      <c r="AZ222" s="2"/>
      <c r="BA222" s="2"/>
      <c r="BB222" s="2"/>
      <c r="BC222" s="2"/>
      <c r="BD222" s="2"/>
      <c r="BE222" s="2"/>
      <c r="BF222" s="128"/>
      <c r="BI222"/>
      <c r="BJ222" s="4"/>
    </row>
    <row r="223" spans="1:62" ht="6.75" customHeight="1">
      <c r="A223" s="56"/>
      <c r="B223" s="13"/>
      <c r="C223" s="13"/>
      <c r="D223" s="175"/>
      <c r="E223" s="175"/>
      <c r="F223" s="175"/>
      <c r="G223" s="175"/>
      <c r="H223" s="175"/>
      <c r="I223" s="175"/>
      <c r="J223" s="175"/>
      <c r="K223" s="175"/>
      <c r="L223" s="175"/>
      <c r="M223" s="175"/>
      <c r="N223" s="175"/>
      <c r="O223" s="175"/>
      <c r="P223" s="175"/>
      <c r="Q223" s="175"/>
      <c r="R223" s="175"/>
      <c r="S223" s="175"/>
      <c r="T223" s="175"/>
      <c r="U223" s="175"/>
      <c r="V223" s="175"/>
      <c r="W223" s="175"/>
      <c r="X223" s="175"/>
      <c r="Y223" s="175"/>
      <c r="Z223" s="175"/>
      <c r="AA223" s="175"/>
      <c r="AB223" s="175"/>
      <c r="AC223" s="55"/>
      <c r="AD223" s="1"/>
      <c r="AE223" s="40"/>
      <c r="AF223" s="584"/>
      <c r="AG223" s="2"/>
      <c r="AH223" s="285" t="s">
        <v>501</v>
      </c>
      <c r="AI223" s="285"/>
      <c r="AJ223" s="285"/>
      <c r="AK223" s="285"/>
      <c r="AL223" s="285"/>
      <c r="AM223" s="285"/>
      <c r="AN223" s="285"/>
      <c r="AO223" s="285"/>
      <c r="AP223" s="582"/>
      <c r="AQ223" s="583"/>
      <c r="AR223" s="583"/>
      <c r="AS223" s="583"/>
      <c r="AT223" s="583"/>
      <c r="AU223" s="583"/>
      <c r="AV223" s="583"/>
      <c r="AW223" s="117"/>
      <c r="AX223" s="118"/>
      <c r="AY223" s="118"/>
      <c r="AZ223" s="118"/>
      <c r="BA223" s="118"/>
      <c r="BB223" s="118"/>
      <c r="BC223" s="118"/>
      <c r="BD223" s="118"/>
      <c r="BE223" s="118"/>
      <c r="BF223" s="130"/>
      <c r="BI223"/>
      <c r="BJ223" s="4"/>
    </row>
    <row r="224" spans="1:62" ht="6.75" customHeight="1">
      <c r="A224" s="56"/>
      <c r="B224" s="13"/>
      <c r="C224" s="13"/>
      <c r="D224" s="292"/>
      <c r="E224" s="292"/>
      <c r="F224" s="292"/>
      <c r="G224" s="292"/>
      <c r="H224" s="292"/>
      <c r="I224" s="292"/>
      <c r="J224" s="292"/>
      <c r="K224" s="292"/>
      <c r="L224" s="292"/>
      <c r="M224" s="292"/>
      <c r="N224" s="292"/>
      <c r="O224" s="292"/>
      <c r="P224" s="292"/>
      <c r="Q224" s="292"/>
      <c r="R224" s="292"/>
      <c r="S224" s="292"/>
      <c r="T224" s="292"/>
      <c r="U224" s="292"/>
      <c r="V224" s="292"/>
      <c r="W224" s="292"/>
      <c r="X224" s="292"/>
      <c r="Y224" s="292"/>
      <c r="Z224" s="292"/>
      <c r="AA224" s="292"/>
      <c r="AB224" s="292"/>
      <c r="AC224" s="284" t="s">
        <v>8</v>
      </c>
      <c r="AD224" s="1"/>
      <c r="AE224" s="40"/>
      <c r="AF224" s="585"/>
      <c r="AG224" s="2"/>
      <c r="AH224" s="285"/>
      <c r="AI224" s="285"/>
      <c r="AJ224" s="285"/>
      <c r="AK224" s="285"/>
      <c r="AL224" s="285"/>
      <c r="AM224" s="285"/>
      <c r="AN224" s="285"/>
      <c r="AO224" s="285"/>
      <c r="AP224" s="582"/>
      <c r="AQ224" s="583"/>
      <c r="AR224" s="583"/>
      <c r="AS224" s="583"/>
      <c r="AT224" s="583"/>
      <c r="AU224" s="583"/>
      <c r="AV224" s="583"/>
      <c r="AW224" s="117"/>
      <c r="AX224" s="2"/>
      <c r="AY224" s="129"/>
      <c r="AZ224" s="129"/>
      <c r="BA224" s="129"/>
      <c r="BB224" s="129"/>
      <c r="BC224" s="129"/>
      <c r="BD224" s="129"/>
      <c r="BE224" s="129"/>
      <c r="BF224" s="131"/>
      <c r="BI224"/>
      <c r="BJ224" s="4"/>
    </row>
    <row r="225" spans="1:62" ht="6.75" customHeight="1">
      <c r="A225" s="56"/>
      <c r="B225" s="13"/>
      <c r="C225" s="13"/>
      <c r="D225" s="175"/>
      <c r="E225" s="175"/>
      <c r="F225" s="175"/>
      <c r="G225" s="175"/>
      <c r="H225" s="175"/>
      <c r="I225" s="175"/>
      <c r="J225" s="175"/>
      <c r="K225" s="175"/>
      <c r="L225" s="175"/>
      <c r="M225" s="175"/>
      <c r="N225" s="175"/>
      <c r="O225" s="175"/>
      <c r="P225" s="175"/>
      <c r="Q225" s="175"/>
      <c r="R225" s="175"/>
      <c r="S225" s="175"/>
      <c r="T225" s="175"/>
      <c r="U225" s="175"/>
      <c r="V225" s="175"/>
      <c r="W225" s="175"/>
      <c r="X225" s="175"/>
      <c r="Y225" s="175"/>
      <c r="Z225" s="175"/>
      <c r="AA225" s="175"/>
      <c r="AB225" s="175"/>
      <c r="AC225" s="284"/>
      <c r="AD225" s="1"/>
      <c r="AE225" s="40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587" t="s">
        <v>505</v>
      </c>
      <c r="AQ225" s="588"/>
      <c r="AR225" s="588"/>
      <c r="AS225" s="588"/>
      <c r="AT225" s="588"/>
      <c r="AU225" s="588"/>
      <c r="AV225" s="588"/>
      <c r="AW225" s="588"/>
      <c r="AX225" s="2"/>
      <c r="AY225" s="2"/>
      <c r="AZ225" s="2"/>
      <c r="BA225" s="2"/>
      <c r="BB225" s="2"/>
      <c r="BC225" s="2"/>
      <c r="BD225" s="2"/>
      <c r="BE225" s="2"/>
      <c r="BF225" s="128"/>
      <c r="BI225"/>
      <c r="BJ225" s="4"/>
    </row>
    <row r="226" spans="1:62" ht="8.25" customHeight="1">
      <c r="A226" s="56"/>
      <c r="B226" s="285" t="s">
        <v>84</v>
      </c>
      <c r="C226" s="285"/>
      <c r="D226" s="285"/>
      <c r="E226" s="285"/>
      <c r="F226" s="285"/>
      <c r="G226" s="285"/>
      <c r="H226" s="285"/>
      <c r="I226" s="285"/>
      <c r="J226" s="285"/>
      <c r="K226" s="285"/>
      <c r="L226" s="285"/>
      <c r="M226" s="285"/>
      <c r="N226" s="285"/>
      <c r="O226" s="285"/>
      <c r="P226" s="285"/>
      <c r="Q226" s="285"/>
      <c r="R226" s="285"/>
      <c r="S226" s="285"/>
      <c r="T226" s="285"/>
      <c r="U226" s="285"/>
      <c r="V226" s="285"/>
      <c r="W226" s="285"/>
      <c r="X226" s="285"/>
      <c r="Y226" s="2"/>
      <c r="Z226" s="2"/>
      <c r="AA226" s="2"/>
      <c r="AB226" s="2"/>
      <c r="AC226" s="55"/>
      <c r="AD226" s="1"/>
      <c r="AE226" s="40"/>
      <c r="AF226" s="584"/>
      <c r="AG226" s="2"/>
      <c r="AH226" s="285" t="s">
        <v>502</v>
      </c>
      <c r="AI226" s="285"/>
      <c r="AJ226" s="285"/>
      <c r="AK226" s="285"/>
      <c r="AL226" s="285"/>
      <c r="AM226" s="285"/>
      <c r="AN226" s="285"/>
      <c r="AO226" s="586"/>
      <c r="AP226" s="582"/>
      <c r="AQ226" s="583"/>
      <c r="AR226" s="583"/>
      <c r="AS226" s="583"/>
      <c r="AT226" s="583"/>
      <c r="AU226" s="583"/>
      <c r="AV226" s="583"/>
      <c r="AW226" s="583"/>
      <c r="AX226" s="118"/>
      <c r="AY226" s="118"/>
      <c r="AZ226" s="118"/>
      <c r="BA226" s="118"/>
      <c r="BB226" s="118"/>
      <c r="BC226" s="118"/>
      <c r="BD226" s="118"/>
      <c r="BE226" s="118"/>
      <c r="BF226" s="130"/>
      <c r="BI226"/>
      <c r="BJ226" s="4"/>
    </row>
    <row r="227" spans="1:62" ht="6.75" customHeight="1">
      <c r="A227" s="56"/>
      <c r="B227" s="285"/>
      <c r="C227" s="285"/>
      <c r="D227" s="285"/>
      <c r="E227" s="285"/>
      <c r="F227" s="285"/>
      <c r="G227" s="285"/>
      <c r="H227" s="285"/>
      <c r="I227" s="285"/>
      <c r="J227" s="285"/>
      <c r="K227" s="285"/>
      <c r="L227" s="285"/>
      <c r="M227" s="285"/>
      <c r="N227" s="285"/>
      <c r="O227" s="285"/>
      <c r="P227" s="285"/>
      <c r="Q227" s="285"/>
      <c r="R227" s="285"/>
      <c r="S227" s="285"/>
      <c r="T227" s="285"/>
      <c r="U227" s="285"/>
      <c r="V227" s="285"/>
      <c r="W227" s="285"/>
      <c r="X227" s="285"/>
      <c r="Y227" s="2"/>
      <c r="Z227" s="2"/>
      <c r="AA227" s="2"/>
      <c r="AB227" s="2"/>
      <c r="AC227" s="55"/>
      <c r="AD227" s="1"/>
      <c r="AE227" s="40"/>
      <c r="AF227" s="585"/>
      <c r="AG227" s="2"/>
      <c r="AH227" s="285"/>
      <c r="AI227" s="285"/>
      <c r="AJ227" s="285"/>
      <c r="AK227" s="285"/>
      <c r="AL227" s="285"/>
      <c r="AM227" s="285"/>
      <c r="AN227" s="285"/>
      <c r="AO227" s="586"/>
      <c r="AP227" s="589"/>
      <c r="AQ227" s="590"/>
      <c r="AR227" s="590"/>
      <c r="AS227" s="590"/>
      <c r="AT227" s="590"/>
      <c r="AU227" s="590"/>
      <c r="AV227" s="590"/>
      <c r="AW227" s="590"/>
      <c r="AX227" s="2"/>
      <c r="AY227" s="129"/>
      <c r="AZ227" s="129"/>
      <c r="BA227" s="129"/>
      <c r="BB227" s="129"/>
      <c r="BC227" s="129"/>
      <c r="BD227" s="129"/>
      <c r="BE227" s="129"/>
      <c r="BF227" s="131"/>
      <c r="BI227"/>
      <c r="BJ227" s="4"/>
    </row>
    <row r="228" spans="1:62" ht="6.75" customHeight="1">
      <c r="A228" s="56"/>
      <c r="B228" s="13"/>
      <c r="C228" s="293"/>
      <c r="D228" s="285" t="s">
        <v>23</v>
      </c>
      <c r="E228" s="285"/>
      <c r="F228" s="285"/>
      <c r="G228" s="285"/>
      <c r="H228" s="285"/>
      <c r="I228" s="285"/>
      <c r="J228" s="174"/>
      <c r="K228" s="174"/>
      <c r="L228" s="174"/>
      <c r="M228" s="174"/>
      <c r="N228" s="174"/>
      <c r="O228" s="174"/>
      <c r="P228" s="174"/>
      <c r="Q228" s="174"/>
      <c r="R228" s="174"/>
      <c r="S228" s="174"/>
      <c r="T228" s="174"/>
      <c r="U228" s="174"/>
      <c r="V228" s="174"/>
      <c r="W228" s="174"/>
      <c r="X228" s="174"/>
      <c r="Y228" s="174"/>
      <c r="Z228" s="174"/>
      <c r="AA228" s="174"/>
      <c r="AB228" s="174"/>
      <c r="AC228" s="329"/>
      <c r="AD228" s="1"/>
      <c r="AE228" s="40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591" t="s">
        <v>504</v>
      </c>
      <c r="AQ228" s="592"/>
      <c r="AR228" s="592"/>
      <c r="AS228" s="592"/>
      <c r="AT228" s="592"/>
      <c r="AU228" s="592"/>
      <c r="AV228" s="592"/>
      <c r="AW228" s="592"/>
      <c r="AX228" s="2"/>
      <c r="AY228" s="2"/>
      <c r="AZ228" s="2"/>
      <c r="BA228" s="2"/>
      <c r="BB228" s="2"/>
      <c r="BC228" s="2"/>
      <c r="BD228" s="2"/>
      <c r="BE228" s="2"/>
      <c r="BF228" s="128"/>
      <c r="BI228"/>
      <c r="BJ228" s="4"/>
    </row>
    <row r="229" spans="1:62" ht="6.75" customHeight="1">
      <c r="A229" s="56"/>
      <c r="B229" s="13"/>
      <c r="C229" s="294"/>
      <c r="D229" s="285"/>
      <c r="E229" s="285"/>
      <c r="F229" s="285"/>
      <c r="G229" s="285"/>
      <c r="H229" s="285"/>
      <c r="I229" s="285"/>
      <c r="J229" s="175"/>
      <c r="K229" s="175"/>
      <c r="L229" s="175"/>
      <c r="M229" s="175"/>
      <c r="N229" s="175"/>
      <c r="O229" s="175"/>
      <c r="P229" s="175"/>
      <c r="Q229" s="175"/>
      <c r="R229" s="175"/>
      <c r="S229" s="175"/>
      <c r="T229" s="175"/>
      <c r="U229" s="175"/>
      <c r="V229" s="175"/>
      <c r="W229" s="175"/>
      <c r="X229" s="175"/>
      <c r="Y229" s="175"/>
      <c r="Z229" s="175"/>
      <c r="AA229" s="175"/>
      <c r="AB229" s="175"/>
      <c r="AC229" s="330"/>
      <c r="AD229" s="1"/>
      <c r="AE229" s="40"/>
      <c r="AF229" s="584"/>
      <c r="AG229" s="2"/>
      <c r="AH229" s="285" t="s">
        <v>503</v>
      </c>
      <c r="AI229" s="285"/>
      <c r="AJ229" s="285"/>
      <c r="AK229" s="285"/>
      <c r="AL229" s="285"/>
      <c r="AM229" s="285"/>
      <c r="AN229" s="285"/>
      <c r="AO229" s="285"/>
      <c r="AP229" s="591"/>
      <c r="AQ229" s="592"/>
      <c r="AR229" s="592"/>
      <c r="AS229" s="592"/>
      <c r="AT229" s="592"/>
      <c r="AU229" s="592"/>
      <c r="AV229" s="592"/>
      <c r="AW229" s="592"/>
      <c r="AX229" s="2"/>
      <c r="AY229" s="2"/>
      <c r="AZ229" s="2"/>
      <c r="BA229" s="2"/>
      <c r="BB229" s="2"/>
      <c r="BC229" s="2"/>
      <c r="BD229" s="2"/>
      <c r="BE229" s="2"/>
      <c r="BF229" s="128"/>
      <c r="BI229"/>
      <c r="BJ229" s="4"/>
    </row>
    <row r="230" spans="1:62" ht="6.75" customHeight="1">
      <c r="A230" s="286" t="s">
        <v>25</v>
      </c>
      <c r="B230" s="287"/>
      <c r="C230" s="287"/>
      <c r="D230" s="287"/>
      <c r="E230" s="287"/>
      <c r="F230" s="287"/>
      <c r="G230" s="287"/>
      <c r="H230" s="287"/>
      <c r="I230" s="287"/>
      <c r="J230" s="287"/>
      <c r="K230" s="287"/>
      <c r="L230" s="287"/>
      <c r="M230" s="287"/>
      <c r="N230" s="287"/>
      <c r="O230" s="287"/>
      <c r="P230" s="287"/>
      <c r="Q230" s="287"/>
      <c r="R230" s="287"/>
      <c r="S230" s="287"/>
      <c r="T230" s="287"/>
      <c r="U230" s="287"/>
      <c r="V230" s="287"/>
      <c r="W230" s="287"/>
      <c r="X230" s="287"/>
      <c r="Y230" s="287"/>
      <c r="Z230" s="287"/>
      <c r="AA230" s="287"/>
      <c r="AB230" s="287"/>
      <c r="AC230" s="288"/>
      <c r="AD230" s="1"/>
      <c r="AE230" s="40"/>
      <c r="AF230" s="585"/>
      <c r="AG230" s="2"/>
      <c r="AH230" s="285"/>
      <c r="AI230" s="285"/>
      <c r="AJ230" s="285"/>
      <c r="AK230" s="285"/>
      <c r="AL230" s="285"/>
      <c r="AM230" s="285"/>
      <c r="AN230" s="285"/>
      <c r="AO230" s="285"/>
      <c r="AP230" s="591"/>
      <c r="AQ230" s="592"/>
      <c r="AR230" s="592"/>
      <c r="AS230" s="592"/>
      <c r="AT230" s="592"/>
      <c r="AU230" s="592"/>
      <c r="AV230" s="592"/>
      <c r="AW230" s="592"/>
      <c r="AX230" s="2"/>
      <c r="AY230" s="129"/>
      <c r="AZ230" s="129"/>
      <c r="BA230" s="129"/>
      <c r="BB230" s="129"/>
      <c r="BC230" s="129"/>
      <c r="BD230" s="129"/>
      <c r="BE230" s="129"/>
      <c r="BF230" s="131"/>
      <c r="BI230"/>
      <c r="BJ230" s="4"/>
    </row>
    <row r="231" spans="1:62" ht="6.75" customHeight="1">
      <c r="A231" s="289"/>
      <c r="B231" s="290"/>
      <c r="C231" s="290"/>
      <c r="D231" s="290"/>
      <c r="E231" s="290"/>
      <c r="F231" s="290"/>
      <c r="G231" s="290"/>
      <c r="H231" s="290"/>
      <c r="I231" s="290"/>
      <c r="J231" s="290"/>
      <c r="K231" s="290"/>
      <c r="L231" s="290"/>
      <c r="M231" s="290"/>
      <c r="N231" s="290"/>
      <c r="O231" s="290"/>
      <c r="P231" s="290"/>
      <c r="Q231" s="290"/>
      <c r="R231" s="290"/>
      <c r="S231" s="290"/>
      <c r="T231" s="290"/>
      <c r="U231" s="290"/>
      <c r="V231" s="290"/>
      <c r="W231" s="290"/>
      <c r="X231" s="290"/>
      <c r="Y231" s="290"/>
      <c r="Z231" s="290"/>
      <c r="AA231" s="290"/>
      <c r="AB231" s="290"/>
      <c r="AC231" s="291"/>
      <c r="AD231" s="1"/>
      <c r="AE231" s="46"/>
      <c r="AF231" s="47"/>
      <c r="AG231" s="47"/>
      <c r="AH231" s="47"/>
      <c r="AI231" s="47"/>
      <c r="AJ231" s="47"/>
      <c r="AK231" s="47"/>
      <c r="AL231" s="47"/>
      <c r="AM231" s="47"/>
      <c r="AN231" s="47"/>
      <c r="AO231" s="47"/>
      <c r="AP231" s="47"/>
      <c r="AQ231" s="47"/>
      <c r="AR231" s="47"/>
      <c r="AS231" s="47"/>
      <c r="AT231" s="47"/>
      <c r="AU231" s="47"/>
      <c r="AV231" s="47"/>
      <c r="AW231" s="47"/>
      <c r="AX231" s="47"/>
      <c r="AY231" s="47"/>
      <c r="AZ231" s="47"/>
      <c r="BA231" s="47"/>
      <c r="BB231" s="47"/>
      <c r="BC231" s="47"/>
      <c r="BD231" s="47"/>
      <c r="BE231" s="47"/>
      <c r="BF231" s="48"/>
      <c r="BI231"/>
      <c r="BJ231" s="4"/>
    </row>
    <row r="232" spans="1:62" ht="12.95" customHeight="1">
      <c r="A232" s="123" t="s">
        <v>28</v>
      </c>
      <c r="B232" s="100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I232"/>
      <c r="BJ232" s="4"/>
    </row>
    <row r="233" spans="1:62" ht="24" customHeight="1">
      <c r="A233" s="323" t="s">
        <v>39</v>
      </c>
      <c r="B233" s="323"/>
      <c r="C233" s="326" t="s">
        <v>85</v>
      </c>
      <c r="D233" s="326"/>
      <c r="E233" s="326"/>
      <c r="F233" s="326"/>
      <c r="G233" s="326"/>
      <c r="H233" s="326"/>
      <c r="I233" s="326"/>
      <c r="J233" s="327" t="s">
        <v>42</v>
      </c>
      <c r="K233" s="327"/>
      <c r="L233" s="327"/>
      <c r="M233" s="327"/>
      <c r="N233" s="327"/>
      <c r="O233" s="327"/>
      <c r="P233" s="327"/>
      <c r="Q233" s="321" t="s">
        <v>521</v>
      </c>
      <c r="R233" s="322"/>
      <c r="S233" s="322"/>
      <c r="T233" s="322"/>
      <c r="U233" s="322"/>
      <c r="V233" s="322"/>
      <c r="W233" s="322"/>
      <c r="X233" s="322"/>
      <c r="Y233" s="322"/>
      <c r="Z233" s="322"/>
      <c r="AA233" s="322"/>
      <c r="AB233" s="322"/>
      <c r="AC233" s="322"/>
      <c r="AD233" s="322"/>
      <c r="AE233" s="322"/>
      <c r="AF233" s="322"/>
      <c r="AG233" s="322"/>
      <c r="AH233" s="322"/>
      <c r="AI233" s="322"/>
      <c r="AJ233" s="322"/>
      <c r="AK233" s="322"/>
      <c r="AL233" s="322"/>
      <c r="AM233" s="322"/>
      <c r="AN233" s="322"/>
      <c r="AO233" s="322"/>
      <c r="AP233" s="322"/>
      <c r="AQ233" s="322"/>
      <c r="AR233" s="322"/>
      <c r="AS233" s="322"/>
      <c r="AT233" s="322"/>
      <c r="AU233" s="322"/>
      <c r="AV233" s="322"/>
      <c r="AW233" s="322"/>
      <c r="AX233" s="322"/>
      <c r="AY233" s="322"/>
      <c r="AZ233" s="322"/>
      <c r="BA233" s="322"/>
      <c r="BB233" s="322"/>
      <c r="BC233" s="322"/>
      <c r="BD233" s="322"/>
      <c r="BE233" s="322"/>
      <c r="BF233" s="322"/>
      <c r="BI233"/>
      <c r="BJ233" s="4"/>
    </row>
    <row r="234" spans="1:62" ht="24" customHeight="1">
      <c r="A234" s="324"/>
      <c r="B234" s="324"/>
      <c r="C234" s="124"/>
      <c r="D234" s="124"/>
      <c r="E234" s="124"/>
      <c r="F234" s="124"/>
      <c r="G234" s="2"/>
      <c r="H234" s="125"/>
      <c r="I234" s="125"/>
      <c r="J234" s="328" t="s">
        <v>41</v>
      </c>
      <c r="K234" s="328"/>
      <c r="L234" s="328"/>
      <c r="M234" s="328"/>
      <c r="N234" s="328"/>
      <c r="O234" s="328"/>
      <c r="P234" s="328"/>
      <c r="Q234" s="320" t="s">
        <v>528</v>
      </c>
      <c r="R234" s="320"/>
      <c r="S234" s="320"/>
      <c r="T234" s="320"/>
      <c r="U234" s="320"/>
      <c r="V234" s="320"/>
      <c r="W234" s="320"/>
      <c r="X234" s="320"/>
      <c r="Y234" s="320"/>
      <c r="Z234" s="320"/>
      <c r="AA234" s="320"/>
      <c r="AB234" s="320"/>
      <c r="AC234" s="320"/>
      <c r="AD234" s="320"/>
      <c r="AE234" s="320"/>
      <c r="AF234" s="320"/>
      <c r="AG234" s="320"/>
      <c r="AH234" s="320"/>
      <c r="AI234" s="320"/>
      <c r="AJ234" s="320"/>
      <c r="AK234" s="320"/>
      <c r="AL234" s="320"/>
      <c r="AM234" s="320"/>
      <c r="AN234" s="320"/>
      <c r="AO234" s="320"/>
      <c r="AP234" s="320"/>
      <c r="AQ234" s="320"/>
      <c r="AR234" s="320"/>
      <c r="AS234" s="320"/>
      <c r="AT234" s="320"/>
      <c r="AU234" s="320"/>
      <c r="AV234" s="320"/>
      <c r="AW234" s="320"/>
      <c r="AX234" s="320"/>
      <c r="AY234" s="320"/>
      <c r="AZ234" s="320"/>
      <c r="BA234" s="320"/>
      <c r="BB234" s="320"/>
      <c r="BC234" s="320"/>
      <c r="BD234" s="320"/>
      <c r="BE234" s="320"/>
      <c r="BF234" s="320"/>
      <c r="BI234"/>
      <c r="BJ234" s="4"/>
    </row>
    <row r="235" spans="1:62" ht="12.95" customHeight="1">
      <c r="A235" s="325"/>
      <c r="B235" s="325"/>
      <c r="C235" s="302" t="s">
        <v>86</v>
      </c>
      <c r="D235" s="302"/>
      <c r="E235" s="302"/>
      <c r="F235" s="302"/>
      <c r="G235" s="302"/>
      <c r="H235" s="302"/>
      <c r="I235" s="302"/>
      <c r="J235" s="301" t="s">
        <v>523</v>
      </c>
      <c r="K235" s="301"/>
      <c r="L235" s="301"/>
      <c r="M235" s="301"/>
      <c r="N235" s="301"/>
      <c r="O235" s="301"/>
      <c r="P235" s="301"/>
      <c r="Q235" s="301"/>
      <c r="R235" s="301"/>
      <c r="S235" s="301"/>
      <c r="T235" s="301"/>
      <c r="U235" s="301"/>
      <c r="V235" s="301"/>
      <c r="W235" s="301"/>
      <c r="X235" s="301"/>
      <c r="Y235" s="301"/>
      <c r="Z235" s="301"/>
      <c r="AA235" s="301"/>
      <c r="AB235" s="301"/>
      <c r="AC235" s="301"/>
      <c r="AD235" s="301"/>
      <c r="AE235" s="301"/>
      <c r="AF235" s="301"/>
      <c r="AG235" s="301"/>
      <c r="AH235" s="301"/>
      <c r="AI235" s="301"/>
      <c r="AJ235" s="301"/>
      <c r="AK235" s="301"/>
      <c r="AL235" s="301"/>
      <c r="AM235" s="301"/>
      <c r="AN235" s="301"/>
      <c r="AO235" s="301"/>
      <c r="AP235" s="301"/>
      <c r="AQ235" s="301"/>
      <c r="AR235" s="301"/>
      <c r="AS235" s="301"/>
      <c r="AT235" s="301"/>
      <c r="AU235" s="301"/>
      <c r="AV235" s="301"/>
      <c r="AW235" s="301"/>
      <c r="AX235" s="301"/>
      <c r="AY235" s="301"/>
      <c r="AZ235" s="301"/>
      <c r="BA235" s="301"/>
      <c r="BB235" s="301"/>
      <c r="BC235" s="301"/>
      <c r="BD235" s="301"/>
      <c r="BE235" s="301"/>
      <c r="BF235" s="301"/>
      <c r="BI235"/>
      <c r="BJ235" s="4"/>
    </row>
    <row r="236" spans="1:62" ht="30.75" customHeight="1">
      <c r="A236" s="303" t="s">
        <v>40</v>
      </c>
      <c r="B236" s="303"/>
      <c r="C236" s="303"/>
      <c r="D236" s="303"/>
      <c r="E236" s="303"/>
      <c r="F236" s="303"/>
      <c r="G236" s="303"/>
      <c r="H236" s="303"/>
      <c r="I236" s="303"/>
      <c r="J236" s="318" t="s">
        <v>534</v>
      </c>
      <c r="K236" s="319"/>
      <c r="L236" s="319"/>
      <c r="M236" s="319"/>
      <c r="N236" s="319"/>
      <c r="O236" s="319"/>
      <c r="P236" s="319"/>
      <c r="Q236" s="319"/>
      <c r="R236" s="319"/>
      <c r="S236" s="319"/>
      <c r="T236" s="319"/>
      <c r="U236" s="319"/>
      <c r="V236" s="319"/>
      <c r="W236" s="319"/>
      <c r="X236" s="319"/>
      <c r="Y236" s="319"/>
      <c r="Z236" s="319"/>
      <c r="AA236" s="319"/>
      <c r="AB236" s="319"/>
      <c r="AC236" s="319"/>
      <c r="AD236" s="319"/>
      <c r="AE236" s="319"/>
      <c r="AF236" s="319"/>
      <c r="AG236" s="319"/>
      <c r="AH236" s="319"/>
      <c r="AI236" s="319"/>
      <c r="AJ236" s="319"/>
      <c r="AK236" s="319"/>
      <c r="AL236" s="319"/>
      <c r="AM236" s="319"/>
      <c r="AN236" s="319"/>
      <c r="AO236" s="319"/>
      <c r="AP236" s="319"/>
      <c r="AQ236" s="319"/>
      <c r="AR236" s="319"/>
      <c r="AS236" s="319"/>
      <c r="AT236" s="319"/>
      <c r="AU236" s="319"/>
      <c r="AV236" s="319"/>
      <c r="AW236" s="319"/>
      <c r="AX236" s="319"/>
      <c r="AY236" s="319"/>
      <c r="AZ236" s="319"/>
      <c r="BA236" s="319"/>
      <c r="BB236" s="319"/>
      <c r="BC236" s="319"/>
      <c r="BD236" s="319"/>
      <c r="BE236" s="319"/>
      <c r="BF236" s="319"/>
      <c r="BI236"/>
      <c r="BJ236" s="4"/>
    </row>
    <row r="237" spans="1:62" ht="7.5" customHeight="1">
      <c r="A237" s="300" t="s">
        <v>477</v>
      </c>
      <c r="B237" s="300"/>
      <c r="C237" s="300"/>
      <c r="D237" s="300"/>
      <c r="E237" s="300"/>
      <c r="F237" s="299" t="s">
        <v>478</v>
      </c>
      <c r="G237" s="299"/>
      <c r="H237" s="299"/>
      <c r="I237" s="299"/>
      <c r="J237" s="297"/>
      <c r="K237" s="297"/>
      <c r="L237" s="295" t="s">
        <v>103</v>
      </c>
      <c r="M237" s="297"/>
      <c r="N237" s="297"/>
      <c r="O237" s="101"/>
      <c r="P237" s="299" t="s">
        <v>479</v>
      </c>
      <c r="Q237" s="299"/>
      <c r="R237" s="297"/>
      <c r="S237" s="297"/>
      <c r="T237" s="295" t="s">
        <v>103</v>
      </c>
      <c r="U237" s="297"/>
      <c r="V237" s="297"/>
      <c r="W237" s="101"/>
      <c r="X237" s="299" t="s">
        <v>480</v>
      </c>
      <c r="Y237" s="299"/>
      <c r="Z237" s="297"/>
      <c r="AA237" s="297"/>
      <c r="AB237" s="295" t="s">
        <v>103</v>
      </c>
      <c r="AC237" s="297"/>
      <c r="AD237" s="297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283" t="s">
        <v>533</v>
      </c>
      <c r="AP237" s="283"/>
      <c r="AQ237" s="283"/>
      <c r="AR237" s="283"/>
      <c r="AS237" s="283"/>
      <c r="AT237" s="283"/>
      <c r="AU237" s="283"/>
      <c r="AV237" s="283"/>
      <c r="AW237" s="283"/>
      <c r="AX237" s="283"/>
      <c r="AY237" s="283"/>
      <c r="AZ237" s="283"/>
      <c r="BA237" s="283"/>
      <c r="BB237" s="283"/>
      <c r="BC237" s="283"/>
      <c r="BD237" s="283"/>
      <c r="BE237" s="283"/>
      <c r="BF237" s="283"/>
      <c r="BI237"/>
      <c r="BJ237" s="4"/>
    </row>
    <row r="238" spans="1:62" ht="7.5" customHeight="1">
      <c r="A238" s="300"/>
      <c r="B238" s="300"/>
      <c r="C238" s="300"/>
      <c r="D238" s="300"/>
      <c r="E238" s="300"/>
      <c r="F238" s="296"/>
      <c r="G238" s="296"/>
      <c r="H238" s="296"/>
      <c r="I238" s="296"/>
      <c r="J238" s="298"/>
      <c r="K238" s="298"/>
      <c r="L238" s="296"/>
      <c r="M238" s="298"/>
      <c r="N238" s="298"/>
      <c r="O238" s="101"/>
      <c r="P238" s="296"/>
      <c r="Q238" s="296"/>
      <c r="R238" s="298"/>
      <c r="S238" s="298"/>
      <c r="T238" s="296"/>
      <c r="U238" s="298"/>
      <c r="V238" s="298"/>
      <c r="W238" s="101"/>
      <c r="X238" s="296"/>
      <c r="Y238" s="296"/>
      <c r="Z238" s="298"/>
      <c r="AA238" s="298"/>
      <c r="AB238" s="296"/>
      <c r="AC238" s="298"/>
      <c r="AD238" s="298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283"/>
      <c r="AP238" s="283"/>
      <c r="AQ238" s="283"/>
      <c r="AR238" s="283"/>
      <c r="AS238" s="283"/>
      <c r="AT238" s="283"/>
      <c r="AU238" s="283"/>
      <c r="AV238" s="283"/>
      <c r="AW238" s="283"/>
      <c r="AX238" s="283"/>
      <c r="AY238" s="283"/>
      <c r="AZ238" s="283"/>
      <c r="BA238" s="283"/>
      <c r="BB238" s="283"/>
      <c r="BC238" s="283"/>
      <c r="BD238" s="283"/>
      <c r="BE238" s="283"/>
      <c r="BF238" s="283"/>
      <c r="BI238"/>
      <c r="BJ238" s="4"/>
    </row>
  </sheetData>
  <sheetProtection password="C95F" sheet="1" objects="1" scenarios="1"/>
  <mergeCells count="667">
    <mergeCell ref="E202:G203"/>
    <mergeCell ref="Q202:AA203"/>
    <mergeCell ref="A193:BF194"/>
    <mergeCell ref="AL196:AT197"/>
    <mergeCell ref="AL198:AT199"/>
    <mergeCell ref="J179:R180"/>
    <mergeCell ref="S179:U180"/>
    <mergeCell ref="B162:I163"/>
    <mergeCell ref="AV170:BE171"/>
    <mergeCell ref="BE168:BE169"/>
    <mergeCell ref="C164:D165"/>
    <mergeCell ref="F164:G165"/>
    <mergeCell ref="I164:J165"/>
    <mergeCell ref="L164:M165"/>
    <mergeCell ref="V179:AD180"/>
    <mergeCell ref="I170:J171"/>
    <mergeCell ref="I168:J169"/>
    <mergeCell ref="F170:G171"/>
    <mergeCell ref="F168:G169"/>
    <mergeCell ref="C170:D171"/>
    <mergeCell ref="C168:D169"/>
    <mergeCell ref="C166:D167"/>
    <mergeCell ref="F166:G167"/>
    <mergeCell ref="L168:M169"/>
    <mergeCell ref="B43:BE46"/>
    <mergeCell ref="A202:D205"/>
    <mergeCell ref="AP203:BF205"/>
    <mergeCell ref="N168:AK169"/>
    <mergeCell ref="AL168:BD169"/>
    <mergeCell ref="N166:AR167"/>
    <mergeCell ref="AS166:BD167"/>
    <mergeCell ref="N105:AR106"/>
    <mergeCell ref="AS105:BD106"/>
    <mergeCell ref="N107:AK108"/>
    <mergeCell ref="AL107:BD108"/>
    <mergeCell ref="E129:N129"/>
    <mergeCell ref="E126:N128"/>
    <mergeCell ref="BC157:BE158"/>
    <mergeCell ref="J162:R163"/>
    <mergeCell ref="S162:U163"/>
    <mergeCell ref="V162:AD163"/>
    <mergeCell ref="AE162:AG163"/>
    <mergeCell ref="J181:Z182"/>
    <mergeCell ref="AE157:AG158"/>
    <mergeCell ref="AP157:AP158"/>
    <mergeCell ref="BC162:BE163"/>
    <mergeCell ref="P157:Q158"/>
    <mergeCell ref="V157:W158"/>
    <mergeCell ref="X157:Y158"/>
    <mergeCell ref="U159:BD160"/>
    <mergeCell ref="AT157:AU158"/>
    <mergeCell ref="BE166:BE167"/>
    <mergeCell ref="AT164:BE165"/>
    <mergeCell ref="O164:AR165"/>
    <mergeCell ref="AQ157:AS158"/>
    <mergeCell ref="BB157:BB158"/>
    <mergeCell ref="AV157:AW158"/>
    <mergeCell ref="AH162:AP163"/>
    <mergeCell ref="AQ162:AS163"/>
    <mergeCell ref="AT162:BB163"/>
    <mergeCell ref="S157:U158"/>
    <mergeCell ref="AD157:AD158"/>
    <mergeCell ref="X148:Y149"/>
    <mergeCell ref="Z148:AA149"/>
    <mergeCell ref="AX157:AY158"/>
    <mergeCell ref="AZ157:BA158"/>
    <mergeCell ref="J159:T160"/>
    <mergeCell ref="Z157:AA158"/>
    <mergeCell ref="AB157:AC158"/>
    <mergeCell ref="AL157:AM158"/>
    <mergeCell ref="AN157:AO158"/>
    <mergeCell ref="R152:R153"/>
    <mergeCell ref="S152:U153"/>
    <mergeCell ref="AD152:AD153"/>
    <mergeCell ref="AE152:AG153"/>
    <mergeCell ref="AP152:AP153"/>
    <mergeCell ref="AQ152:AS153"/>
    <mergeCell ref="AB152:AC153"/>
    <mergeCell ref="Z152:AA153"/>
    <mergeCell ref="X152:Y153"/>
    <mergeCell ref="V152:W153"/>
    <mergeCell ref="AE148:AG149"/>
    <mergeCell ref="AP148:AP149"/>
    <mergeCell ref="AQ148:AS149"/>
    <mergeCell ref="AZ152:BA153"/>
    <mergeCell ref="AX152:AY153"/>
    <mergeCell ref="AN152:AO153"/>
    <mergeCell ref="AL152:AM153"/>
    <mergeCell ref="AJ152:AK153"/>
    <mergeCell ref="AH152:AI153"/>
    <mergeCell ref="AV148:AW149"/>
    <mergeCell ref="AX148:AY149"/>
    <mergeCell ref="AH148:AI149"/>
    <mergeCell ref="AJ148:AK149"/>
    <mergeCell ref="AL148:AM149"/>
    <mergeCell ref="AX150:AY151"/>
    <mergeCell ref="AT150:AU151"/>
    <mergeCell ref="AV150:AW151"/>
    <mergeCell ref="AT152:AU153"/>
    <mergeCell ref="AV152:AW153"/>
    <mergeCell ref="AJ150:AK151"/>
    <mergeCell ref="AL150:AM151"/>
    <mergeCell ref="AN150:AO151"/>
    <mergeCell ref="AH150:AI151"/>
    <mergeCell ref="AB148:AC149"/>
    <mergeCell ref="B157:I160"/>
    <mergeCell ref="J157:K158"/>
    <mergeCell ref="L157:M158"/>
    <mergeCell ref="N157:O158"/>
    <mergeCell ref="AP150:AP151"/>
    <mergeCell ref="AQ150:AS151"/>
    <mergeCell ref="B148:I149"/>
    <mergeCell ref="J148:K149"/>
    <mergeCell ref="N150:O151"/>
    <mergeCell ref="L152:M153"/>
    <mergeCell ref="N152:O153"/>
    <mergeCell ref="P152:Q153"/>
    <mergeCell ref="B150:I151"/>
    <mergeCell ref="J152:K153"/>
    <mergeCell ref="R148:R149"/>
    <mergeCell ref="S148:U149"/>
    <mergeCell ref="AD148:AD149"/>
    <mergeCell ref="B152:I155"/>
    <mergeCell ref="N148:O149"/>
    <mergeCell ref="P148:Q149"/>
    <mergeCell ref="U154:BD155"/>
    <mergeCell ref="AH157:AI158"/>
    <mergeCell ref="AJ157:AK158"/>
    <mergeCell ref="AE114:AG115"/>
    <mergeCell ref="AQ114:AS115"/>
    <mergeCell ref="AH114:AP115"/>
    <mergeCell ref="BC114:BE115"/>
    <mergeCell ref="AT114:BB115"/>
    <mergeCell ref="S119:U120"/>
    <mergeCell ref="AE119:AG120"/>
    <mergeCell ref="J119:R120"/>
    <mergeCell ref="V119:AD120"/>
    <mergeCell ref="AQ119:AS120"/>
    <mergeCell ref="BC119:BE120"/>
    <mergeCell ref="AH119:AP120"/>
    <mergeCell ref="AT119:BB120"/>
    <mergeCell ref="BC139:BE142"/>
    <mergeCell ref="S143:U143"/>
    <mergeCell ref="BC143:BE143"/>
    <mergeCell ref="R144:R145"/>
    <mergeCell ref="S144:U145"/>
    <mergeCell ref="AD144:AD145"/>
    <mergeCell ref="R157:R158"/>
    <mergeCell ref="J154:T155"/>
    <mergeCell ref="AE144:AG145"/>
    <mergeCell ref="AP144:AP145"/>
    <mergeCell ref="AQ144:AS145"/>
    <mergeCell ref="BB144:BB145"/>
    <mergeCell ref="BC144:BE145"/>
    <mergeCell ref="AN139:AO143"/>
    <mergeCell ref="AT139:AU143"/>
    <mergeCell ref="AV139:AW143"/>
    <mergeCell ref="V139:W143"/>
    <mergeCell ref="BB148:BB149"/>
    <mergeCell ref="BC148:BE149"/>
    <mergeCell ref="R150:R151"/>
    <mergeCell ref="S150:U151"/>
    <mergeCell ref="AD150:AD151"/>
    <mergeCell ref="AE150:AG151"/>
    <mergeCell ref="AT148:AU149"/>
    <mergeCell ref="BB150:BB151"/>
    <mergeCell ref="BC150:BE151"/>
    <mergeCell ref="AZ148:BA149"/>
    <mergeCell ref="AN148:AO149"/>
    <mergeCell ref="V148:W149"/>
    <mergeCell ref="BE105:BE106"/>
    <mergeCell ref="AP222:AV224"/>
    <mergeCell ref="AF229:AF230"/>
    <mergeCell ref="AF226:AF227"/>
    <mergeCell ref="AF223:AF224"/>
    <mergeCell ref="AH223:AO224"/>
    <mergeCell ref="AH226:AO227"/>
    <mergeCell ref="AH229:AO230"/>
    <mergeCell ref="AP225:AW227"/>
    <mergeCell ref="AP228:AW230"/>
    <mergeCell ref="BB152:BB153"/>
    <mergeCell ref="BC152:BE153"/>
    <mergeCell ref="BC188:BE189"/>
    <mergeCell ref="AU196:AU197"/>
    <mergeCell ref="AV195:BF200"/>
    <mergeCell ref="A198:AK199"/>
    <mergeCell ref="A196:AK197"/>
    <mergeCell ref="AQ179:AS180"/>
    <mergeCell ref="AT179:BB180"/>
    <mergeCell ref="A126:D129"/>
    <mergeCell ref="O126:AF129"/>
    <mergeCell ref="J98:T99"/>
    <mergeCell ref="B96:I99"/>
    <mergeCell ref="J96:K97"/>
    <mergeCell ref="L96:M97"/>
    <mergeCell ref="N96:O97"/>
    <mergeCell ref="P96:Q97"/>
    <mergeCell ref="V96:W97"/>
    <mergeCell ref="X96:Y97"/>
    <mergeCell ref="Z96:AA97"/>
    <mergeCell ref="AB96:AC97"/>
    <mergeCell ref="B114:I117"/>
    <mergeCell ref="J116:Z117"/>
    <mergeCell ref="AA116:BE117"/>
    <mergeCell ref="S114:U115"/>
    <mergeCell ref="J114:R115"/>
    <mergeCell ref="V114:AD115"/>
    <mergeCell ref="C105:D106"/>
    <mergeCell ref="F105:G106"/>
    <mergeCell ref="I105:J106"/>
    <mergeCell ref="C107:D108"/>
    <mergeCell ref="F107:G108"/>
    <mergeCell ref="L105:M106"/>
    <mergeCell ref="J139:K143"/>
    <mergeCell ref="L139:M143"/>
    <mergeCell ref="N139:O143"/>
    <mergeCell ref="B144:I145"/>
    <mergeCell ref="L144:M145"/>
    <mergeCell ref="N144:O145"/>
    <mergeCell ref="P144:Q145"/>
    <mergeCell ref="X139:Y143"/>
    <mergeCell ref="R139:R143"/>
    <mergeCell ref="S139:U142"/>
    <mergeCell ref="P139:Q143"/>
    <mergeCell ref="G1:R2"/>
    <mergeCell ref="AK26:BF27"/>
    <mergeCell ref="AK24:BF25"/>
    <mergeCell ref="C103:D104"/>
    <mergeCell ref="F103:G104"/>
    <mergeCell ref="I103:J104"/>
    <mergeCell ref="L103:M104"/>
    <mergeCell ref="O103:AR104"/>
    <mergeCell ref="AT103:BE104"/>
    <mergeCell ref="AH96:AI97"/>
    <mergeCell ref="AJ96:AK97"/>
    <mergeCell ref="AL96:AM97"/>
    <mergeCell ref="AN96:AO97"/>
    <mergeCell ref="AT96:AU97"/>
    <mergeCell ref="AP78:AP82"/>
    <mergeCell ref="Y32:AR33"/>
    <mergeCell ref="B69:G70"/>
    <mergeCell ref="AB69:AJ70"/>
    <mergeCell ref="B71:G72"/>
    <mergeCell ref="B74:I77"/>
    <mergeCell ref="AH78:AI82"/>
    <mergeCell ref="V37:BD38"/>
    <mergeCell ref="E65:N67"/>
    <mergeCell ref="E68:N68"/>
    <mergeCell ref="A16:C18"/>
    <mergeCell ref="D16:AC18"/>
    <mergeCell ref="AF16:AH18"/>
    <mergeCell ref="AI16:BF18"/>
    <mergeCell ref="B20:C21"/>
    <mergeCell ref="D20:AC21"/>
    <mergeCell ref="AG20:AI21"/>
    <mergeCell ref="AJ20:BF21"/>
    <mergeCell ref="B35:C36"/>
    <mergeCell ref="D35:BE36"/>
    <mergeCell ref="AF28:BF29"/>
    <mergeCell ref="P28:AB29"/>
    <mergeCell ref="B26:O27"/>
    <mergeCell ref="B28:O29"/>
    <mergeCell ref="B24:G25"/>
    <mergeCell ref="AG24:AJ25"/>
    <mergeCell ref="B41:E42"/>
    <mergeCell ref="B32:V33"/>
    <mergeCell ref="B39:G40"/>
    <mergeCell ref="C55:F56"/>
    <mergeCell ref="AE55:AH56"/>
    <mergeCell ref="C57:F58"/>
    <mergeCell ref="AE57:AH58"/>
    <mergeCell ref="AI39:AQ40"/>
    <mergeCell ref="BO196:BP197"/>
    <mergeCell ref="B37:U38"/>
    <mergeCell ref="BE37:BE38"/>
    <mergeCell ref="B61:AB62"/>
    <mergeCell ref="A65:D68"/>
    <mergeCell ref="O65:AF68"/>
    <mergeCell ref="BD67:BE68"/>
    <mergeCell ref="AI57:BE58"/>
    <mergeCell ref="G59:AC60"/>
    <mergeCell ref="G57:AC58"/>
    <mergeCell ref="AG65:BC68"/>
    <mergeCell ref="J74:AG75"/>
    <mergeCell ref="I107:J108"/>
    <mergeCell ref="L107:M108"/>
    <mergeCell ref="BE107:BE108"/>
    <mergeCell ref="B109:BE110"/>
    <mergeCell ref="AR39:BD40"/>
    <mergeCell ref="BE39:BE40"/>
    <mergeCell ref="X41:X42"/>
    <mergeCell ref="Y41:BE42"/>
    <mergeCell ref="H39:AH40"/>
    <mergeCell ref="F41:W42"/>
    <mergeCell ref="AE48:AY48"/>
    <mergeCell ref="B85:I86"/>
    <mergeCell ref="J85:K86"/>
    <mergeCell ref="L85:M86"/>
    <mergeCell ref="N85:O86"/>
    <mergeCell ref="P85:Q86"/>
    <mergeCell ref="V85:W86"/>
    <mergeCell ref="X85:Y86"/>
    <mergeCell ref="Z85:AA86"/>
    <mergeCell ref="V78:W82"/>
    <mergeCell ref="X78:Y82"/>
    <mergeCell ref="B83:I84"/>
    <mergeCell ref="J83:K84"/>
    <mergeCell ref="B78:I82"/>
    <mergeCell ref="J78:K82"/>
    <mergeCell ref="L78:M82"/>
    <mergeCell ref="N78:O82"/>
    <mergeCell ref="B47:D48"/>
    <mergeCell ref="AH139:AI143"/>
    <mergeCell ref="AJ139:AK143"/>
    <mergeCell ref="J144:K145"/>
    <mergeCell ref="P78:Q82"/>
    <mergeCell ref="B89:I90"/>
    <mergeCell ref="J89:K90"/>
    <mergeCell ref="L89:M90"/>
    <mergeCell ref="N89:O90"/>
    <mergeCell ref="P89:Q90"/>
    <mergeCell ref="B87:I88"/>
    <mergeCell ref="J87:K88"/>
    <mergeCell ref="L87:M88"/>
    <mergeCell ref="N87:O88"/>
    <mergeCell ref="P87:Q88"/>
    <mergeCell ref="C111:BE112"/>
    <mergeCell ref="BD128:BE129"/>
    <mergeCell ref="B130:G131"/>
    <mergeCell ref="H130:AA131"/>
    <mergeCell ref="AB130:AJ131"/>
    <mergeCell ref="AG126:BC129"/>
    <mergeCell ref="B119:I122"/>
    <mergeCell ref="B132:G133"/>
    <mergeCell ref="B135:I138"/>
    <mergeCell ref="B139:I143"/>
    <mergeCell ref="J146:K147"/>
    <mergeCell ref="L146:M147"/>
    <mergeCell ref="N146:O147"/>
    <mergeCell ref="P146:Q147"/>
    <mergeCell ref="AH144:AI145"/>
    <mergeCell ref="AJ144:AK145"/>
    <mergeCell ref="AL144:AM145"/>
    <mergeCell ref="AN144:AO145"/>
    <mergeCell ref="R146:R147"/>
    <mergeCell ref="S146:U147"/>
    <mergeCell ref="AD146:AD147"/>
    <mergeCell ref="AE146:AG147"/>
    <mergeCell ref="V144:W145"/>
    <mergeCell ref="X144:Y145"/>
    <mergeCell ref="Z144:AA145"/>
    <mergeCell ref="AB144:AC145"/>
    <mergeCell ref="AH146:AI147"/>
    <mergeCell ref="AB146:AC147"/>
    <mergeCell ref="V146:W147"/>
    <mergeCell ref="X146:Y147"/>
    <mergeCell ref="Z146:AA147"/>
    <mergeCell ref="AJ146:AK147"/>
    <mergeCell ref="V76:AG77"/>
    <mergeCell ref="J76:U77"/>
    <mergeCell ref="AH51:AY52"/>
    <mergeCell ref="B53:O54"/>
    <mergeCell ref="X83:Y84"/>
    <mergeCell ref="G51:X52"/>
    <mergeCell ref="AH74:BE75"/>
    <mergeCell ref="H69:AA70"/>
    <mergeCell ref="H71:BE72"/>
    <mergeCell ref="AK69:BE70"/>
    <mergeCell ref="C59:F60"/>
    <mergeCell ref="AE59:AH60"/>
    <mergeCell ref="AI59:BE60"/>
    <mergeCell ref="Z83:AA84"/>
    <mergeCell ref="AB83:AC84"/>
    <mergeCell ref="S78:U81"/>
    <mergeCell ref="S82:U82"/>
    <mergeCell ref="AH76:AS77"/>
    <mergeCell ref="AT76:BE77"/>
    <mergeCell ref="AT78:AU82"/>
    <mergeCell ref="AV78:AW82"/>
    <mergeCell ref="AX78:AY82"/>
    <mergeCell ref="AZ78:BA82"/>
    <mergeCell ref="R78:R82"/>
    <mergeCell ref="AE143:AG143"/>
    <mergeCell ref="S85:U86"/>
    <mergeCell ref="S83:U84"/>
    <mergeCell ref="AD78:AD82"/>
    <mergeCell ref="AB91:AC92"/>
    <mergeCell ref="Z91:AA92"/>
    <mergeCell ref="AB89:AC90"/>
    <mergeCell ref="Z89:AA90"/>
    <mergeCell ref="V89:W90"/>
    <mergeCell ref="AD87:AD88"/>
    <mergeCell ref="AD85:AD86"/>
    <mergeCell ref="AD83:AD84"/>
    <mergeCell ref="Z78:AA82"/>
    <mergeCell ref="AB78:AC82"/>
    <mergeCell ref="V83:W84"/>
    <mergeCell ref="AE89:AG90"/>
    <mergeCell ref="J135:AG136"/>
    <mergeCell ref="Z139:AA143"/>
    <mergeCell ref="AB139:AC143"/>
    <mergeCell ref="AD139:AD143"/>
    <mergeCell ref="AE139:AG142"/>
    <mergeCell ref="J137:U138"/>
    <mergeCell ref="V137:AG138"/>
    <mergeCell ref="A124:BF125"/>
    <mergeCell ref="AE82:AG82"/>
    <mergeCell ref="AE78:AG81"/>
    <mergeCell ref="AE83:AG84"/>
    <mergeCell ref="AB85:AC86"/>
    <mergeCell ref="AE85:AG86"/>
    <mergeCell ref="AH135:BE136"/>
    <mergeCell ref="AX146:AY147"/>
    <mergeCell ref="AT146:AU147"/>
    <mergeCell ref="AV146:AW147"/>
    <mergeCell ref="AT144:AU145"/>
    <mergeCell ref="AV144:AW145"/>
    <mergeCell ref="AK130:BE131"/>
    <mergeCell ref="H132:BE133"/>
    <mergeCell ref="AL83:AM84"/>
    <mergeCell ref="AN83:AO84"/>
    <mergeCell ref="AQ78:AS81"/>
    <mergeCell ref="AJ78:AK82"/>
    <mergeCell ref="AJ83:AK84"/>
    <mergeCell ref="X89:Y90"/>
    <mergeCell ref="AP139:AP143"/>
    <mergeCell ref="AQ139:AS142"/>
    <mergeCell ref="B146:I147"/>
    <mergeCell ref="BC146:BE147"/>
    <mergeCell ref="AX139:AY143"/>
    <mergeCell ref="AZ150:BA151"/>
    <mergeCell ref="BC78:BE81"/>
    <mergeCell ref="BC82:BE82"/>
    <mergeCell ref="L83:M84"/>
    <mergeCell ref="N83:O84"/>
    <mergeCell ref="P83:Q84"/>
    <mergeCell ref="AL78:AM82"/>
    <mergeCell ref="V150:W151"/>
    <mergeCell ref="X150:Y151"/>
    <mergeCell ref="Z150:AA151"/>
    <mergeCell ref="AB150:AC151"/>
    <mergeCell ref="AX87:AY88"/>
    <mergeCell ref="AZ87:BA88"/>
    <mergeCell ref="J121:Z122"/>
    <mergeCell ref="AA121:BE122"/>
    <mergeCell ref="S91:U92"/>
    <mergeCell ref="S89:U90"/>
    <mergeCell ref="S87:U88"/>
    <mergeCell ref="AN78:AO82"/>
    <mergeCell ref="AJ85:AK86"/>
    <mergeCell ref="L148:M149"/>
    <mergeCell ref="P150:Q151"/>
    <mergeCell ref="AH137:AS138"/>
    <mergeCell ref="AT137:BE138"/>
    <mergeCell ref="J150:K151"/>
    <mergeCell ref="L150:M151"/>
    <mergeCell ref="A1:F2"/>
    <mergeCell ref="T1:AM3"/>
    <mergeCell ref="A4:BF5"/>
    <mergeCell ref="A11:C14"/>
    <mergeCell ref="D11:AC14"/>
    <mergeCell ref="AD11:AE14"/>
    <mergeCell ref="AF11:BF14"/>
    <mergeCell ref="B30:AC31"/>
    <mergeCell ref="AM22:BF23"/>
    <mergeCell ref="AY6:BF9"/>
    <mergeCell ref="AQ6:AX9"/>
    <mergeCell ref="E22:AB23"/>
    <mergeCell ref="A6:C9"/>
    <mergeCell ref="AD6:AN9"/>
    <mergeCell ref="D6:AB7"/>
    <mergeCell ref="AO6:AO9"/>
    <mergeCell ref="AC7:AC8"/>
    <mergeCell ref="AP7:AP8"/>
    <mergeCell ref="P26:AB27"/>
    <mergeCell ref="H24:AB25"/>
    <mergeCell ref="B22:D23"/>
    <mergeCell ref="AG22:AL23"/>
    <mergeCell ref="A236:I236"/>
    <mergeCell ref="D218:AC219"/>
    <mergeCell ref="A207:D210"/>
    <mergeCell ref="E207:AC210"/>
    <mergeCell ref="B211:X212"/>
    <mergeCell ref="C213:C214"/>
    <mergeCell ref="D215:E217"/>
    <mergeCell ref="F215:L217"/>
    <mergeCell ref="J236:BF236"/>
    <mergeCell ref="Q234:BF234"/>
    <mergeCell ref="Q233:BF233"/>
    <mergeCell ref="A233:B235"/>
    <mergeCell ref="C233:I233"/>
    <mergeCell ref="J233:P233"/>
    <mergeCell ref="J234:P234"/>
    <mergeCell ref="J228:AC229"/>
    <mergeCell ref="D213:AC214"/>
    <mergeCell ref="AE218:AH221"/>
    <mergeCell ref="AI218:BF221"/>
    <mergeCell ref="M215:P216"/>
    <mergeCell ref="D220:U221"/>
    <mergeCell ref="W220:AB221"/>
    <mergeCell ref="AE207:BF214"/>
    <mergeCell ref="AO237:BF238"/>
    <mergeCell ref="AC224:AC225"/>
    <mergeCell ref="B226:X227"/>
    <mergeCell ref="D228:I229"/>
    <mergeCell ref="A230:AC231"/>
    <mergeCell ref="D224:AB225"/>
    <mergeCell ref="C228:C229"/>
    <mergeCell ref="D222:AB223"/>
    <mergeCell ref="C219:C220"/>
    <mergeCell ref="L237:L238"/>
    <mergeCell ref="J237:K238"/>
    <mergeCell ref="P237:Q238"/>
    <mergeCell ref="U237:V238"/>
    <mergeCell ref="T237:T238"/>
    <mergeCell ref="R237:S238"/>
    <mergeCell ref="X237:Y238"/>
    <mergeCell ref="AC237:AD238"/>
    <mergeCell ref="AB237:AB238"/>
    <mergeCell ref="Z237:AA238"/>
    <mergeCell ref="A237:E238"/>
    <mergeCell ref="F237:I238"/>
    <mergeCell ref="M237:N238"/>
    <mergeCell ref="J235:BF235"/>
    <mergeCell ref="C235:I235"/>
    <mergeCell ref="I166:J167"/>
    <mergeCell ref="N170:AU171"/>
    <mergeCell ref="L170:M171"/>
    <mergeCell ref="L166:M167"/>
    <mergeCell ref="B179:I182"/>
    <mergeCell ref="B172:BE173"/>
    <mergeCell ref="C174:BE175"/>
    <mergeCell ref="C176:BE177"/>
    <mergeCell ref="AE179:AG180"/>
    <mergeCell ref="AH179:AP180"/>
    <mergeCell ref="BC179:BE180"/>
    <mergeCell ref="V190:BE191"/>
    <mergeCell ref="B190:U191"/>
    <mergeCell ref="AZ185:BA186"/>
    <mergeCell ref="AM185:AY186"/>
    <mergeCell ref="AJ185:AK186"/>
    <mergeCell ref="W185:AI186"/>
    <mergeCell ref="T185:U186"/>
    <mergeCell ref="N185:S186"/>
    <mergeCell ref="AA181:BE182"/>
    <mergeCell ref="B185:L186"/>
    <mergeCell ref="AH188:AP189"/>
    <mergeCell ref="AQ188:AS189"/>
    <mergeCell ref="AT188:BB189"/>
    <mergeCell ref="J188:R189"/>
    <mergeCell ref="S188:U189"/>
    <mergeCell ref="V188:AD189"/>
    <mergeCell ref="AE188:AG189"/>
    <mergeCell ref="AZ139:BA143"/>
    <mergeCell ref="AX144:AY145"/>
    <mergeCell ref="AZ144:BA145"/>
    <mergeCell ref="AZ146:BA147"/>
    <mergeCell ref="AP146:AP147"/>
    <mergeCell ref="AQ146:AS147"/>
    <mergeCell ref="BB146:BB147"/>
    <mergeCell ref="AL146:AM147"/>
    <mergeCell ref="AN146:AO147"/>
    <mergeCell ref="AQ143:AS143"/>
    <mergeCell ref="BB139:BB143"/>
    <mergeCell ref="AL139:AM143"/>
    <mergeCell ref="BB78:BB82"/>
    <mergeCell ref="AP85:AP86"/>
    <mergeCell ref="AP83:AP84"/>
    <mergeCell ref="AZ91:BA92"/>
    <mergeCell ref="BB83:BB84"/>
    <mergeCell ref="AP87:AP88"/>
    <mergeCell ref="AP89:AP90"/>
    <mergeCell ref="AP91:AP92"/>
    <mergeCell ref="AZ85:BA86"/>
    <mergeCell ref="AX85:AY86"/>
    <mergeCell ref="AV85:AW86"/>
    <mergeCell ref="AT85:AU86"/>
    <mergeCell ref="AZ83:BA84"/>
    <mergeCell ref="AT83:AU84"/>
    <mergeCell ref="AV83:AW84"/>
    <mergeCell ref="AX83:AY84"/>
    <mergeCell ref="AQ82:AS82"/>
    <mergeCell ref="B101:I102"/>
    <mergeCell ref="U98:BD99"/>
    <mergeCell ref="U93:BD94"/>
    <mergeCell ref="B91:I94"/>
    <mergeCell ref="J91:K92"/>
    <mergeCell ref="L91:M92"/>
    <mergeCell ref="N91:O92"/>
    <mergeCell ref="P91:Q92"/>
    <mergeCell ref="V91:W92"/>
    <mergeCell ref="X91:Y92"/>
    <mergeCell ref="AV96:AW97"/>
    <mergeCell ref="AX96:AY97"/>
    <mergeCell ref="AZ96:BA97"/>
    <mergeCell ref="J93:T94"/>
    <mergeCell ref="BB91:BB92"/>
    <mergeCell ref="BC91:BE92"/>
    <mergeCell ref="J101:R102"/>
    <mergeCell ref="S101:U102"/>
    <mergeCell ref="V101:AD102"/>
    <mergeCell ref="AE101:AG102"/>
    <mergeCell ref="AQ91:AS92"/>
    <mergeCell ref="AT101:BB102"/>
    <mergeCell ref="AL91:AM92"/>
    <mergeCell ref="AJ91:AK92"/>
    <mergeCell ref="AH101:AP102"/>
    <mergeCell ref="AQ101:AS102"/>
    <mergeCell ref="BC87:BE88"/>
    <mergeCell ref="BC85:BE86"/>
    <mergeCell ref="AN91:AO92"/>
    <mergeCell ref="R87:R88"/>
    <mergeCell ref="R85:R86"/>
    <mergeCell ref="BB87:BB88"/>
    <mergeCell ref="AH85:AI86"/>
    <mergeCell ref="AQ85:AS86"/>
    <mergeCell ref="AQ87:AS88"/>
    <mergeCell ref="AQ89:AS90"/>
    <mergeCell ref="BB85:BB86"/>
    <mergeCell ref="AN85:AO86"/>
    <mergeCell ref="AL87:AM88"/>
    <mergeCell ref="AJ87:AK88"/>
    <mergeCell ref="AJ89:AK90"/>
    <mergeCell ref="AL89:AM90"/>
    <mergeCell ref="AN87:AO88"/>
    <mergeCell ref="R83:R84"/>
    <mergeCell ref="AT87:AU88"/>
    <mergeCell ref="AV87:AW88"/>
    <mergeCell ref="AZ89:BA90"/>
    <mergeCell ref="AX89:AY90"/>
    <mergeCell ref="AV89:AW90"/>
    <mergeCell ref="AT89:AU90"/>
    <mergeCell ref="AB87:AC88"/>
    <mergeCell ref="Z87:AA88"/>
    <mergeCell ref="X87:Y88"/>
    <mergeCell ref="V87:W88"/>
    <mergeCell ref="AN89:AO90"/>
    <mergeCell ref="AD89:AD90"/>
    <mergeCell ref="AH89:AI90"/>
    <mergeCell ref="AH87:AI88"/>
    <mergeCell ref="AL85:AM86"/>
    <mergeCell ref="AH83:AI84"/>
    <mergeCell ref="AQ83:AS84"/>
    <mergeCell ref="H202:P204"/>
    <mergeCell ref="E47:W48"/>
    <mergeCell ref="E49:W50"/>
    <mergeCell ref="AE87:AG88"/>
    <mergeCell ref="BC83:BE84"/>
    <mergeCell ref="BC101:BE102"/>
    <mergeCell ref="BB89:BB90"/>
    <mergeCell ref="AE96:AG97"/>
    <mergeCell ref="R96:R97"/>
    <mergeCell ref="S96:U97"/>
    <mergeCell ref="AD96:AD97"/>
    <mergeCell ref="AP96:AP97"/>
    <mergeCell ref="AQ96:AS97"/>
    <mergeCell ref="BB96:BB97"/>
    <mergeCell ref="BC96:BE97"/>
    <mergeCell ref="R91:R92"/>
    <mergeCell ref="R89:R90"/>
    <mergeCell ref="AT91:AU92"/>
    <mergeCell ref="AV91:AW92"/>
    <mergeCell ref="AX91:AY92"/>
    <mergeCell ref="AD91:AD92"/>
    <mergeCell ref="AH91:AI92"/>
    <mergeCell ref="BC89:BE90"/>
    <mergeCell ref="AE91:AG92"/>
  </mergeCells>
  <conditionalFormatting sqref="H24:AB25">
    <cfRule type="expression" dxfId="274" priority="86">
      <formula>AND($E$22&lt;&gt;"",$H$24="")</formula>
    </cfRule>
  </conditionalFormatting>
  <conditionalFormatting sqref="P26:AB27">
    <cfRule type="expression" dxfId="273" priority="85">
      <formula>AND($E$22&lt;&gt;"",$P$26="")</formula>
    </cfRule>
  </conditionalFormatting>
  <conditionalFormatting sqref="P28:AB29">
    <cfRule type="expression" dxfId="272" priority="84">
      <formula>AND($E$22&lt;&gt;"",$P$28="")</formula>
    </cfRule>
  </conditionalFormatting>
  <conditionalFormatting sqref="AK24:BF25">
    <cfRule type="expression" dxfId="271" priority="83">
      <formula>AND($AJ$20&lt;&gt;"",$AK$24="")</formula>
    </cfRule>
  </conditionalFormatting>
  <conditionalFormatting sqref="H39:AH40">
    <cfRule type="expression" dxfId="270" priority="82">
      <formula>AND($V$37&lt;&gt;"",$H$39="")</formula>
    </cfRule>
  </conditionalFormatting>
  <conditionalFormatting sqref="AR39:BD40">
    <cfRule type="expression" dxfId="269" priority="81">
      <formula>AND($V$37&lt;&gt;"",$AR$39="")</formula>
    </cfRule>
  </conditionalFormatting>
  <conditionalFormatting sqref="AK26:BF27">
    <cfRule type="expression" dxfId="268" priority="79">
      <formula>AND($AJ$20&lt;&gt;"",$AK$24="")</formula>
    </cfRule>
  </conditionalFormatting>
  <conditionalFormatting sqref="AM22:BF23">
    <cfRule type="expression" dxfId="267" priority="76">
      <formula>AND(OR(COUNTIF(AJ20,"*Bt.*")=1,COUNTIF(AJ20,"*Kft.*")=1,COUNTIF(AJ20,"*Rt.*")=1),$AM$22="")</formula>
    </cfRule>
  </conditionalFormatting>
  <conditionalFormatting sqref="BD67:BE68">
    <cfRule type="expression" dxfId="266" priority="75">
      <formula>AND($E$22="",$BD$67="x")</formula>
    </cfRule>
  </conditionalFormatting>
  <conditionalFormatting sqref="I168:J169 L168:M169 AL168">
    <cfRule type="cellIs" dxfId="265" priority="70" operator="lessThan">
      <formula>$C$168</formula>
    </cfRule>
  </conditionalFormatting>
  <conditionalFormatting sqref="AC7 AP7">
    <cfRule type="expression" dxfId="264" priority="61">
      <formula>AND($AC$7="x",$AP$7="x")</formula>
    </cfRule>
  </conditionalFormatting>
  <conditionalFormatting sqref="AL196:AT199">
    <cfRule type="expression" dxfId="263" priority="57">
      <formula>$AL$196=""</formula>
    </cfRule>
    <cfRule type="expression" dxfId="262" priority="58">
      <formula>AND($AC$7="x",$AP$7="")</formula>
    </cfRule>
  </conditionalFormatting>
  <conditionalFormatting sqref="C213:C214 C219:C220">
    <cfRule type="expression" dxfId="261" priority="53">
      <formula>AND($C$213="x",$C$219="x")</formula>
    </cfRule>
  </conditionalFormatting>
  <conditionalFormatting sqref="J228:AC229">
    <cfRule type="expression" dxfId="260" priority="52">
      <formula>AND($C$228="x",$J$228="")</formula>
    </cfRule>
  </conditionalFormatting>
  <conditionalFormatting sqref="I166:J167 L166:M167 AS166">
    <cfRule type="cellIs" dxfId="259" priority="33" operator="lessThan">
      <formula>$C$166</formula>
    </cfRule>
  </conditionalFormatting>
  <conditionalFormatting sqref="AV170:BE171 I170:J171 L170:M171">
    <cfRule type="cellIs" dxfId="258" priority="32" operator="lessThan">
      <formula>$C$170</formula>
    </cfRule>
  </conditionalFormatting>
  <conditionalFormatting sqref="F166:G167">
    <cfRule type="cellIs" dxfId="257" priority="31" operator="lessThan">
      <formula>$C$166</formula>
    </cfRule>
  </conditionalFormatting>
  <conditionalFormatting sqref="F168:G169">
    <cfRule type="cellIs" dxfId="256" priority="30" operator="lessThan">
      <formula>$C$168</formula>
    </cfRule>
  </conditionalFormatting>
  <conditionalFormatting sqref="F170:G171">
    <cfRule type="cellIs" dxfId="255" priority="29" operator="lessThan">
      <formula>$C$170</formula>
    </cfRule>
  </conditionalFormatting>
  <conditionalFormatting sqref="I107:J108 L107:M108 AL107">
    <cfRule type="cellIs" dxfId="254" priority="28" operator="lessThan">
      <formula>$C$107</formula>
    </cfRule>
  </conditionalFormatting>
  <conditionalFormatting sqref="I105:J106 L105:M106 AS105">
    <cfRule type="cellIs" dxfId="253" priority="27" operator="lessThan">
      <formula>$C$105</formula>
    </cfRule>
  </conditionalFormatting>
  <conditionalFormatting sqref="F105:G106">
    <cfRule type="cellIs" dxfId="252" priority="24" operator="lessThan">
      <formula>$C$105</formula>
    </cfRule>
  </conditionalFormatting>
  <conditionalFormatting sqref="F107:G108">
    <cfRule type="cellIs" dxfId="251" priority="23" operator="lessThan">
      <formula>$C$107</formula>
    </cfRule>
  </conditionalFormatting>
  <conditionalFormatting sqref="U95:BE95 BE98:BE99 U98 U93 BE93:BE94">
    <cfRule type="expression" dxfId="250" priority="17">
      <formula>AND(#REF!="",#REF!="x")</formula>
    </cfRule>
    <cfRule type="expression" dxfId="249" priority="18">
      <formula>AND(#REF!="x",#REF!="")</formula>
    </cfRule>
  </conditionalFormatting>
  <conditionalFormatting sqref="F41:W42">
    <cfRule type="expression" dxfId="248" priority="16">
      <formula>AND($V$37&lt;&gt;"",$F$41="")</formula>
    </cfRule>
  </conditionalFormatting>
  <conditionalFormatting sqref="U156:BE156 BE159:BE160 U159 U154 BE154:BE155">
    <cfRule type="expression" dxfId="247" priority="7">
      <formula>AND(#REF!="",#REF!="x")</formula>
    </cfRule>
    <cfRule type="expression" dxfId="246" priority="8">
      <formula>AND(#REF!="x",#REF!="")</formula>
    </cfRule>
  </conditionalFormatting>
  <conditionalFormatting sqref="BD128:BE129">
    <cfRule type="expression" dxfId="245" priority="6">
      <formula>AND($E$22="",$BD$128="x")</formula>
    </cfRule>
  </conditionalFormatting>
  <conditionalFormatting sqref="AU196:AU197 AV195:BF200">
    <cfRule type="expression" dxfId="244" priority="4">
      <formula>$AC$7=""</formula>
    </cfRule>
  </conditionalFormatting>
  <conditionalFormatting sqref="E129">
    <cfRule type="cellIs" dxfId="243" priority="2" operator="equal">
      <formula>0</formula>
    </cfRule>
  </conditionalFormatting>
  <conditionalFormatting sqref="E68:N68">
    <cfRule type="cellIs" dxfId="242" priority="1" operator="equal">
      <formula>0</formula>
    </cfRule>
  </conditionalFormatting>
  <conditionalFormatting sqref="W220">
    <cfRule type="expression" dxfId="241" priority="324">
      <formula>AND($C$219="X",$W$220="")</formula>
    </cfRule>
  </conditionalFormatting>
  <conditionalFormatting sqref="D222:AB225">
    <cfRule type="expression" dxfId="240" priority="327">
      <formula>AND($C$219="x",$W$220="")</formula>
    </cfRule>
  </conditionalFormatting>
  <dataValidations count="26">
    <dataValidation type="textLength" allowBlank="1" showInputMessage="1" showErrorMessage="1" errorTitle="Adószám felépítése" error="Kérjük az alábbinak megfelően adja meg az adószámot:_x000a_12345678-9-10" promptTitle="CÉG ADÓSZÁMA" prompt="Kérjük az alábbinak megfelően adja meg az adószámot:_x000a_12345678-9-10" sqref="H130:AA131 H69:AA70">
      <formula1>13</formula1>
      <formula2>13</formula2>
    </dataValidation>
    <dataValidation type="list" allowBlank="1" showDropDown="1" showInputMessage="1" showErrorMessage="1" errorTitle="[E] Ingyenesen (is) jogosult" error="-igen esetén gépljen &quot;X&quot;-et_x000a_-nem esetén hagyja szabadon" promptTitle="[E] Ingyenesen (is) jogosult" prompt="Amenyiben a céginformáció igénylésnél kitöltötte a [C] blokk valamennyi szükséges adatát és ezen cég esetében jogosult meghatározott cégiratok kikérésére ingyenesen, a jelölő négyzetet jelölje be &quot;X&quot;-el._x000a_Egyéb esetben kérjük hagya szabadon." sqref="BD67:BE68 BD128:BE129">
      <formula1>"x,X"</formula1>
    </dataValidation>
    <dataValidation errorStyle="warning" allowBlank="1" showInputMessage="1" showErrorMessage="1" errorTitle="E/ CÉGIRATOK/ kért cégiratok" error="Amennyiben aláírás-mintát igényelnek, akkor tüntessék fel_x000a_* annak a névét, akinek az aláírs-mintáját kérik és_x000a_* az irat benyújtásának dátumát_x000a_   vagy - amennyiben tudják- a dátum helyett_x000a_* az irattári mappa sorszámát!" promptTitle="E/ CÉGIRATOK/ kért cégiratok" prompt="Amennyiben aláírás-mintát igényelnek, akkor tüntessék fel_x000a_* annak a névét, akinek az aláírs-mintáját kérik és_x000a_* az irat benyújtásának dátumát_x000a_   vagy - amennyiben tudják- a dátum helyett_x000a_* az irattári mappa sorszámát!" sqref="AL168 AL107:BD108"/>
    <dataValidation type="whole" operator="greaterThanOrEqual" allowBlank="1" showInputMessage="1" showErrorMessage="1" errorTitle="[E]/ BESZÁMOLÓ" error="A mezőbe a darabszám feltüntetése szükséges!" promptTitle="[E]/ BESZÁMOLÓ" prompt="A mezőbe a darabszám feltüntetése szükséges!" sqref="T185:U186 AJ185:AK186 AZ185:BA186">
      <formula1>1</formula1>
    </dataValidation>
    <dataValidation type="whole" operator="greaterThanOrEqual" allowBlank="1" showInputMessage="1" showErrorMessage="1" errorTitle="[E]/ BESZÁMOLÓ/ Mennyiség" error="A kért beszámoló(k), mérleg(ek), eredménykimutatás(ok), kiegészítő melléklet(ek) teljes mennyiségének számát kell megadni._x000a_(a 0 és az X ez esetben értelmezhetetlen)" promptTitle="[E]/ BESZÁMOLÓ/ Mennyiség" prompt="A kért beszámoló(k), mérleg(ek), eredménykimutatás(ok), kiegészítő melléklet(ek) teljes mennyiségének számát kell megadni." sqref="AQ119 AQ114">
      <formula1>1</formula1>
    </dataValidation>
    <dataValidation type="whole" operator="greaterThanOrEqual" allowBlank="1" showInputMessage="1" showErrorMessage="1" errorTitle="E/ CÉGIRAT /kért iratok" error="&quot;X&quot; vagy egyéb karakter helyett darabszámot tüntesse fel!" promptTitle="[E]/ CÉGIRAT /kért iratok" prompt="Ha előrenyomott, felsorolt -- leggyakrabban kikért -- iratok közül szeretne kérni, akkor minden esetben tüntessék fel a darabszámot és a benyújtás idejét!" sqref="C166:D171 C105:D108">
      <formula1>1</formula1>
    </dataValidation>
    <dataValidation type="whole" operator="greaterThanOrEqual" allowBlank="1" showErrorMessage="1" errorTitle="[E]/ Céginformáció/ Mennyiség" error="A kért céginformáció mennyiségének számát kell megadni._x000a_(a 0 és az X ez esetben értelmezhetetlen)" promptTitle="[E]/ Kért céginformáció" sqref="V83:AD92 J96:R97 V96:AD97 AT96:BB97 J83:R92 AH96:AP97 AT83:BB92 AH83:AP92 V144:AD153 J157:R158 V157:AD158 AT157:BB158 J144:R153 AH157:AP158 AT144:BB153 AH144:AP153">
      <formula1>1</formula1>
    </dataValidation>
    <dataValidation type="whole" operator="greaterThanOrEqual" allowBlank="1" showErrorMessage="1" errorTitle="[E]/ CÉGIRAT/ Mennyiség" error="A kért cégirat mennyiségének számát kell megadni._x000a_(a 0 és az X ez esetben értelmezhetetlen)" promptTitle="[E]/ CÉGIRAT/ Mennyiség" prompt="A kért cégirat mennyiségének számát kell megadni." sqref="V101:AD102 AH101:AP102 AT101:BB102 J101:R102 S101 AQ101 V162:AD163 AH162:AP163 AT162:BB163 J162:R163 S162 AQ162">
      <formula1>1</formula1>
    </dataValidation>
    <dataValidation type="list" allowBlank="1" showDropDown="1" showInputMessage="1" showErrorMessage="1" errorTitle="[A]/ Igény leadásának módja" error="Amennyiben igen, kérjük &quot;X&quot;-el jelölje!" promptTitle="[A]/ Igény leadásának módja" prompt="Amennyiben igényét elektronikus úton, tehát_x000a_* e-mailben (az igénylő által elektronikus aláírással ellátva a cegszolgalat@im.gov.hu címre) küldi meg, _x000a_kérjük &quot;X&quot;-el jelölje!" sqref="AP7">
      <formula1>"x,X"</formula1>
    </dataValidation>
    <dataValidation type="list" allowBlank="1" showDropDown="1" showInputMessage="1" showErrorMessage="1" errorTitle="[A]/ Igény leadásának módja" error="Amennyiben igen, kérjük &quot;X&quot;-el jelölje!" promptTitle="[A]/ Igény leadásának módja" prompt="Amennyiben kérelme papíralapú, tehát _x000a_* postán úton jutatja el a Céginformációs Szolgálathoz (1357. Bp. Pf.2)_x000a_vagy_x000a_* személyesen adja le a Céginformációs Szolgálat Ügyfélszolgálatám (1055. Bp. Báthory u. 12.),_x000a_kérjük &quot;X&quot;-el jelölje!" sqref="AC7">
      <formula1>"x,X"</formula1>
    </dataValidation>
    <dataValidation allowBlank="1" showInputMessage="1" promptTitle="[E]/ CÉGBIZONYÍTVÁNY/ kért rovat" prompt="A kérhető rovatokról (cégbíróságokon nyilvántartott adatokról) a https://occsz.e-cegjegyzek.hu/ honlapunk Céginformáció menü, Rovatok almenüpontban tájékozódhat." sqref="U93 U98 BE98:BE99 U95:BD95 BE93:BE95 U154 U159 BE159:BE160 U156:BD156 BE154:BE156"/>
    <dataValidation type="textLength" errorStyle="warning" operator="lessThanOrEqual" allowBlank="1" showInputMessage="1" showErrorMessage="1" errorTitle="[E]/ BESZÁMOLÓ/ kért évek" error="Ellenőrizze, hogy felüntette-e a kért komplett beszámoló(k)/mérleg(ek)/eredménykimutatás(ok)/kiegészítő melléklet(ek) mérlegforduló napját!" promptTitle="[E]/ BESZÁMOLÓ/ kért évek" prompt="Amennyiben  komplett beszámoló(k)/mérleg(ek)/eredménykimutatás(ok)/kiegészítő melléklet(ek) igényel kérjük a tüntesse fel a mezőben az/azok mérlegfordukó napját!" sqref="V190:BE191 AA181 AA116 AA121">
      <formula1>0</formula1>
    </dataValidation>
    <dataValidation type="list" allowBlank="1" showDropDown="1" showInputMessage="1" showErrorMessage="1" errorTitle="[G]/ Papíralapú céginformáció" error="Amennyiben a kért céginformáció papíralapú és azt személyesen a Céginformációs Szolgálat ügyfélszolgálat irodájában ügyfélfogadási időben kívánja átveni, kérjük &quot;X&quot;-elje be._x000a_(Egyéb karakter használata nem értelmezett.)" sqref="C213:C214">
      <formula1>"x,X"</formula1>
    </dataValidation>
    <dataValidation type="list" allowBlank="1" showDropDown="1" showErrorMessage="1" errorTitle="[G]/ Papíralapú céginformáció" error="Amennyiben a kért céginformáció papíralapú és annak postázását szeretné, kérjük &quot;X&quot;-elje be._x000a_(Egyéb karakter használata nem értelmezett.)" sqref="C219:C220">
      <formula1>"x,X"</formula1>
    </dataValidation>
    <dataValidation type="list" allowBlank="1" showDropDown="1" showErrorMessage="1" errorTitle="[G]/ Elektronikus céginformáció" error="Amennyiben a kért céginformáció elektronikus formában kéri, kérjük &quot;X&quot;-elje be._x000a_(Egyéb karakter használata nem értelmezett.)" sqref="C228:C229">
      <formula1>"x,X"</formula1>
    </dataValidation>
    <dataValidation errorStyle="warning" allowBlank="1" showInputMessage="1" showErrorMessage="1" errorTitle="[E]/ CÉGIRAT/ kért cégiratok" error="Ebbe a mezőbe a kért irat_x000a_* benyújtásának dátuma _x000a_   vagy_x000a_* az irattári mappa sorszámának_x000a_megadása kötlező!" promptTitle="[E]/ CÉGIRAT/ kért cégiratok" prompt="Amennyiben egy iratot igényelnek minden esetben tüntessék fel _x000a_* (az irat tárgyát és) _x000a_* a benyújtás dátumát_x000a_      vagy - amennyiben tudják - a dátum helyett_x000a_* az irattári mappa sorszámát!" sqref="AV170:BE171"/>
    <dataValidation type="list" operator="greaterThanOrEqual" allowBlank="1" showInputMessage="1" errorTitle="E/ CÉGIRAT /kért iratok" promptTitle="[E]/ CÉGIRAT /kért iratok" prompt="Az iratok olyan nyelven igényelhetőek, amilyen nyelven a vállalkozás beadta a cégbíróságra!_x000a_HU-magyar_x000a_DE-német_x000a_EN-angol_x000a_FR-francia" sqref="L166:M171 L105:M108">
      <formula1>"HU,DE,EN,FR"</formula1>
    </dataValidation>
    <dataValidation type="list" allowBlank="1" showInputMessage="1" showErrorMessage="1" errorTitle="[E]/ CÉGIRAT/ kért cégiratok" error="A kért cégiratot csak az alábbi módón kérhetik:_x000a_P=papíron_x000a_E=elektronikusan" promptTitle="[E]/ CÉGIRAT/ kért cégiratok" prompt="A kért cégiratot az alábbi módón kérhetik:_x000a_P=papíron_x000a_E=elektronikusan" sqref="I166:J171 I105:J108">
      <formula1>"P,p,E,e"</formula1>
    </dataValidation>
    <dataValidation type="list" allowBlank="1" showInputMessage="1" showErrorMessage="1" errorTitle="[E]/ CÉGIRAT/ kért cégiratok" error="A kért cégirat formája csak az alábbi lehet:_x000a_K=közokirati forma_x000a_NK=nem közokirati forma" promptTitle="[E]/ CÉGIRAT/ kért cégiratok" prompt="A kért cégirat formája az alábbi lehet:_x000a_K=közokirati forma_x000a_NK=nem közokirati forma" sqref="F166:G171 F105:G108">
      <formula1>"K,k,NK,nk"</formula1>
    </dataValidation>
    <dataValidation type="textLength" allowBlank="1" showInputMessage="1" showErrorMessage="1" errorTitle="CÉGJEGYZÉKSZÁM" error="Kérjük az alábbinak megfelően adja meg a cégjegyzékszámot:_x000a_12-34-567890" promptTitle="CÉGJEGYZÉKSZÁM" prompt="Kérjük az alábbinak megfelően adja meg a cégjegyzékszámot:_x000a_12-34-567890" sqref="AK69:BE70 AK130:BE131">
      <formula1>12</formula1>
      <formula2>12</formula2>
    </dataValidation>
    <dataValidation allowBlank="1" sqref="AQ83:AS92 AE83:AG92 S83:U92 BC83:BE92 AE96:AG97 S96:U97 AQ96:AS97 BC96:BE97 S101:U102 AE144:AG153 S144:U153 S162:U163 AQ144:AS153 AE157:AG158 S157:U158 AQ157:AS158 BC157:BE158 BC144:BE153 AQ179:AS180 AQ188:AS189 AE179:AG180 AE188:AG189 S179:U180 S188:U189 BC179:BE180 BC188:BE189"/>
    <dataValidation type="whole" operator="greaterThanOrEqual" allowBlank="1" showInputMessage="1" showErrorMessage="1" errorTitle="[E]/ BESZÁMOLÓ/ Mennyiség" error="A kért beszámoló(k) teljes mennyiségének számát kell megadni._x000a_(a 0 és az X ez esetben értelmezhetetlen)" promptTitle="[E]/ BESZÁMOLÓ/ Mennyiség" prompt="A kért beszámoló(k) teljes mennyiségének számát kell megadni." sqref="J114:R115 V114:AD115 AH114:AP115 AT114:BB115 J179:R180 V179:AD180 AH179:AP180 AT179:BB180">
      <formula1>1</formula1>
    </dataValidation>
    <dataValidation type="whole" operator="greaterThanOrEqual" allowBlank="1" showInputMessage="1" showErrorMessage="1" errorTitle="[E]/ BESZÁMOLÓ RÉSZEI/ Mennyiség" error="A kért mérleg(ek), eredménykimutatás(ok), kiegészítő melléklet(ek) teljes mennyiségének számát kell megadni._x000a_(a 0 és az X ez esetben értelmezhetetlen)" promptTitle="[E]/ BESZÁMOLÓ RÉSZEI/ Mennyiség" prompt="A kért mérleg(ek), eredménykimutatás(ok), kiegészítő melléklet(ek) teljes mennyiségének számát kell megadni." sqref="AT119:BB120 AH119:AP120 V119:AD120 J119:R120 AT188:BB189 AH188:AP189 V188:AD189 J188:R189">
      <formula1>1</formula1>
    </dataValidation>
    <dataValidation type="date" errorStyle="warning" operator="greaterThanOrEqual" allowBlank="1" showInputMessage="1" showErrorMessage="1" errorTitle="[E]/ CÉGIRAT/ kért cégiratok" error="Kérjük ellenőrizze, hogy _x000a_* a benyújtás dátumát_x000a_      vagy - amennyiben tudják - a dátum helyett_x000a_* az irattári mappa sorszámát_x000a_feltüntette-e!_x000a__x000a_(amennyiben igen folytassa a kitöltést)" promptTitle="[E]/ CÉGIRAT/ kért cégiratok" prompt="Amennyiben egy iratot igényelnek minden esetben tüntessék fel _x000a_* (az irat tárgyát és) _x000a_* a benyújtás dátumát_x000a_      vagy - amennyiben tudják - a dátum helyett_x000a_* az irattári mappa sorszámát!" sqref="AS166:BD167 AS105:BD106">
      <formula1>35431</formula1>
    </dataValidation>
    <dataValidation type="textLength" errorStyle="warning" allowBlank="1" showInputMessage="1" showErrorMessage="1" errorTitle="[D] Adószám" error="Kérjük az alábbinak megfelően adja meg az adószámot:_x000a_12345678-9-10" promptTitle="[D] Adószám" prompt="Kérjük az alábbinak megfelően adja meg az adószámot:_x000a_12345678-9-10" sqref="AM22:BF23">
      <formula1>13</formula1>
      <formula2>13</formula2>
    </dataValidation>
    <dataValidation allowBlank="1" showInputMessage="1" showErrorMessage="1" promptTitle="[G]/ Kelt" prompt="Kérjük, gépi kitöltéskor az alábbi formátumban adják meg a keltét:_x000a_éééé.hh.nn." sqref="H202:P204"/>
  </dataValidations>
  <hyperlinks>
    <hyperlink ref="Q233:BF233" r:id="rId1" display="1055 Budapest (V. kerület) Báthory utca 12. Céginformációs Szolgálat Ügyfélszolgálati Irodájában (ügyfélfogadás idejéről a ceginformaciosszolgalat.kormany.hu/index oldalon találnak bővebb információt)"/>
    <hyperlink ref="Q234:BF234" r:id="rId2" display="1055 Budapest (V. kerület) Balassi u. 1-3 Országgyűlési Levélátvevőben hivatali időben (http://www.kormany.hu/hu/igazsagugyi-miniszterium/elerhetosegek)"/>
  </hyperlinks>
  <pageMargins left="0.11811023622047245" right="0.11811023622047245" top="0.11811023622047245" bottom="0.11811023622047245" header="0" footer="0"/>
  <pageSetup paperSize="9" orientation="portrait" r:id="rId3"/>
  <rowBreaks count="1" manualBreakCount="1">
    <brk id="125" max="57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4" id="{522C91A3-BB06-4352-A397-D3A00E649395}">
            <xm:f>'(E6) Pótlap (több céginfó)'!$BW$81:$CH$82&gt;0</xm:f>
            <x14:dxf>
              <font>
                <b/>
                <i/>
                <color theme="0"/>
              </font>
              <fill>
                <patternFill>
                  <bgColor theme="1" tint="0.499984740745262"/>
                </patternFill>
              </fill>
            </x14:dxf>
          </x14:cfRule>
          <xm:sqref>X237:Y238</xm:sqref>
        </x14:conditionalFormatting>
        <x14:conditionalFormatting xmlns:xm="http://schemas.microsoft.com/office/excel/2006/main">
          <x14:cfRule type="expression" priority="11" id="{6E7C1AC9-70EC-4DE8-97FE-8133B4B41353}">
            <xm:f>'(E5) Pótlap (több cégirat)'!$AX$109:$BF$110&gt;0</xm:f>
            <x14:dxf>
              <font>
                <b/>
                <i/>
                <color theme="0"/>
              </font>
              <fill>
                <patternFill>
                  <bgColor theme="1" tint="0.499984740745262"/>
                </patternFill>
              </fill>
            </x14:dxf>
          </x14:cfRule>
          <x14:cfRule type="expression" priority="13" id="{75D63A76-52EF-4460-83DB-AB99C6E9458F}">
            <xm:f>'(E5) Pótlap (több cégirat)'!$AX$107:$BF$108&gt;0</xm:f>
            <x14:dxf>
              <font>
                <b/>
                <i/>
                <color theme="0"/>
              </font>
              <fill>
                <patternFill>
                  <bgColor theme="1" tint="0.499984740745262"/>
                </patternFill>
              </fill>
            </x14:dxf>
          </x14:cfRule>
          <xm:sqref>P237:Q238</xm:sqref>
        </x14:conditionalFormatting>
        <x14:conditionalFormatting xmlns:xm="http://schemas.microsoft.com/office/excel/2006/main">
          <x14:cfRule type="expression" priority="9" id="{95CA30BA-D70F-49E3-9313-CCD0A124B660}">
            <xm:f>'(E3-E4) Pótlap (általános)'!$AX$129:$BF$130&gt;0</xm:f>
            <x14:dxf>
              <font>
                <b/>
                <i/>
                <color theme="0"/>
              </font>
              <fill>
                <patternFill>
                  <bgColor theme="1" tint="0.499984740745262"/>
                </patternFill>
              </fill>
            </x14:dxf>
          </x14:cfRule>
          <x14:cfRule type="expression" priority="10" id="{C428B5F7-63A1-43D3-BD3E-F6DDC179F51C}">
            <xm:f>'(E3-E4) Pótlap (általános)'!$AX$127:$BF$128&gt;0</xm:f>
            <x14:dxf>
              <font>
                <b/>
                <i/>
                <color theme="0"/>
              </font>
              <fill>
                <patternFill>
                  <bgColor theme="1" tint="0.499984740745262"/>
                </patternFill>
              </fill>
            </x14:dxf>
          </x14:cfRule>
          <xm:sqref>F237:I238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130"/>
  <sheetViews>
    <sheetView view="pageBreakPreview" zoomScale="130" zoomScaleNormal="130" zoomScaleSheetLayoutView="130" zoomScalePageLayoutView="130" workbookViewId="0">
      <selection activeCell="AN83" sqref="AN83:AO84"/>
    </sheetView>
  </sheetViews>
  <sheetFormatPr defaultRowHeight="15"/>
  <cols>
    <col min="1" max="60" width="1.7109375" customWidth="1"/>
    <col min="61" max="61" width="1.7109375" style="4" customWidth="1"/>
    <col min="62" max="66" width="1.7109375" customWidth="1"/>
  </cols>
  <sheetData>
    <row r="1" spans="1:61" ht="6.95" customHeight="1">
      <c r="A1" s="665" t="s">
        <v>486</v>
      </c>
      <c r="B1" s="665"/>
      <c r="C1" s="665"/>
      <c r="D1" s="665"/>
      <c r="E1" s="665"/>
      <c r="F1" s="665"/>
      <c r="G1" s="665"/>
      <c r="H1" s="665"/>
      <c r="I1" s="665"/>
      <c r="J1" s="665"/>
      <c r="K1" s="665"/>
      <c r="L1" s="665"/>
      <c r="M1" s="665"/>
      <c r="N1" s="665"/>
      <c r="O1" s="665"/>
      <c r="P1" s="665"/>
      <c r="Q1" s="665"/>
      <c r="R1" s="665"/>
      <c r="S1" s="665"/>
      <c r="T1" s="665"/>
      <c r="U1" s="665"/>
      <c r="V1" s="665"/>
      <c r="W1" s="665"/>
      <c r="X1" s="665"/>
      <c r="Y1" s="665"/>
      <c r="Z1" s="667" t="str">
        <f>'Céginformáció kérő nyomtatvány'!AO237</f>
        <v>Ceginfo_v2.1HUN202108</v>
      </c>
      <c r="AA1" s="667"/>
      <c r="AB1" s="667"/>
      <c r="AC1" s="667"/>
      <c r="AD1" s="667"/>
      <c r="AE1" s="667"/>
      <c r="AF1" s="667"/>
      <c r="AG1" s="667"/>
      <c r="AH1" s="669" t="s">
        <v>106</v>
      </c>
      <c r="AI1" s="669"/>
      <c r="AJ1" s="669"/>
      <c r="AK1" s="669"/>
      <c r="AL1" s="669"/>
      <c r="AM1" s="669"/>
      <c r="AN1" s="669"/>
      <c r="AO1" s="80"/>
      <c r="AP1" s="662"/>
      <c r="AQ1" s="664" t="s">
        <v>103</v>
      </c>
      <c r="AR1" s="662"/>
      <c r="AS1" s="12"/>
      <c r="AT1" s="12"/>
      <c r="AU1" s="661" t="s">
        <v>44</v>
      </c>
      <c r="AV1" s="661"/>
      <c r="AW1" s="661"/>
      <c r="AX1" s="661"/>
      <c r="AY1" s="661"/>
      <c r="AZ1" s="661"/>
      <c r="BA1" s="661"/>
      <c r="BB1" s="661"/>
      <c r="BC1" s="455"/>
      <c r="BD1" s="455"/>
      <c r="BE1" s="455"/>
      <c r="BF1" s="455"/>
      <c r="BI1"/>
    </row>
    <row r="2" spans="1:61" ht="6.95" customHeight="1">
      <c r="A2" s="665"/>
      <c r="B2" s="665"/>
      <c r="C2" s="665"/>
      <c r="D2" s="665"/>
      <c r="E2" s="665"/>
      <c r="F2" s="665"/>
      <c r="G2" s="665"/>
      <c r="H2" s="665"/>
      <c r="I2" s="665"/>
      <c r="J2" s="665"/>
      <c r="K2" s="665"/>
      <c r="L2" s="665"/>
      <c r="M2" s="665"/>
      <c r="N2" s="665"/>
      <c r="O2" s="665"/>
      <c r="P2" s="665"/>
      <c r="Q2" s="665"/>
      <c r="R2" s="665"/>
      <c r="S2" s="665"/>
      <c r="T2" s="665"/>
      <c r="U2" s="665"/>
      <c r="V2" s="665"/>
      <c r="W2" s="665"/>
      <c r="X2" s="665"/>
      <c r="Y2" s="665"/>
      <c r="Z2" s="667"/>
      <c r="AA2" s="667"/>
      <c r="AB2" s="667"/>
      <c r="AC2" s="667"/>
      <c r="AD2" s="667"/>
      <c r="AE2" s="667"/>
      <c r="AF2" s="667"/>
      <c r="AG2" s="667"/>
      <c r="AH2" s="669"/>
      <c r="AI2" s="669"/>
      <c r="AJ2" s="669"/>
      <c r="AK2" s="669"/>
      <c r="AL2" s="669"/>
      <c r="AM2" s="669"/>
      <c r="AN2" s="669"/>
      <c r="AO2" s="80"/>
      <c r="AP2" s="663"/>
      <c r="AQ2" s="357"/>
      <c r="AR2" s="663"/>
      <c r="AS2" s="12"/>
      <c r="AT2" s="12"/>
      <c r="AU2" s="661"/>
      <c r="AV2" s="661"/>
      <c r="AW2" s="661"/>
      <c r="AX2" s="661"/>
      <c r="AY2" s="661"/>
      <c r="AZ2" s="661"/>
      <c r="BA2" s="661"/>
      <c r="BB2" s="661"/>
      <c r="BC2" s="560"/>
      <c r="BD2" s="560"/>
      <c r="BE2" s="560"/>
      <c r="BF2" s="560"/>
      <c r="BI2"/>
    </row>
    <row r="3" spans="1:61" ht="3" customHeight="1">
      <c r="A3" s="666"/>
      <c r="B3" s="666"/>
      <c r="C3" s="666"/>
      <c r="D3" s="666"/>
      <c r="E3" s="666"/>
      <c r="F3" s="666"/>
      <c r="G3" s="666"/>
      <c r="H3" s="666"/>
      <c r="I3" s="666"/>
      <c r="J3" s="666"/>
      <c r="K3" s="666"/>
      <c r="L3" s="666"/>
      <c r="M3" s="666"/>
      <c r="N3" s="666"/>
      <c r="O3" s="666"/>
      <c r="P3" s="666"/>
      <c r="Q3" s="666"/>
      <c r="R3" s="666"/>
      <c r="S3" s="666"/>
      <c r="T3" s="666"/>
      <c r="U3" s="666"/>
      <c r="V3" s="666"/>
      <c r="W3" s="666"/>
      <c r="X3" s="666"/>
      <c r="Y3" s="666"/>
      <c r="Z3" s="668"/>
      <c r="AA3" s="668"/>
      <c r="AB3" s="668"/>
      <c r="AC3" s="668"/>
      <c r="AD3" s="668"/>
      <c r="AE3" s="668"/>
      <c r="AF3" s="668"/>
      <c r="AG3" s="668"/>
      <c r="AH3" s="79"/>
      <c r="AI3" s="79"/>
      <c r="AJ3" s="79"/>
      <c r="AK3" s="79"/>
      <c r="AL3" s="79"/>
      <c r="AM3" s="79"/>
      <c r="AN3" s="79"/>
      <c r="AO3" s="79"/>
      <c r="AP3" s="12"/>
      <c r="AQ3" s="12"/>
      <c r="AR3" s="12"/>
      <c r="AS3" s="12"/>
      <c r="AT3" s="12"/>
      <c r="AU3" s="12"/>
      <c r="AV3" s="12"/>
      <c r="AW3" s="16"/>
      <c r="AX3" s="16"/>
      <c r="AY3" s="16"/>
      <c r="AZ3" s="16"/>
      <c r="BA3" s="16"/>
      <c r="BB3" s="16"/>
      <c r="BC3" s="71"/>
      <c r="BD3" s="71"/>
      <c r="BE3" s="71"/>
      <c r="BF3" s="71"/>
      <c r="BI3"/>
    </row>
    <row r="4" spans="1:61" ht="6" customHeight="1">
      <c r="A4" s="518" t="s">
        <v>104</v>
      </c>
      <c r="B4" s="519"/>
      <c r="C4" s="519"/>
      <c r="D4" s="519"/>
      <c r="E4" s="572" t="s">
        <v>1</v>
      </c>
      <c r="F4" s="572"/>
      <c r="G4" s="572"/>
      <c r="H4" s="572"/>
      <c r="I4" s="572"/>
      <c r="J4" s="572"/>
      <c r="K4" s="572"/>
      <c r="L4" s="572"/>
      <c r="M4" s="572"/>
      <c r="N4" s="572"/>
      <c r="O4" s="522" t="str">
        <f>CONCATENATE("*",H8,"*")</f>
        <v>**</v>
      </c>
      <c r="P4" s="522"/>
      <c r="Q4" s="522"/>
      <c r="R4" s="522"/>
      <c r="S4" s="522"/>
      <c r="T4" s="522"/>
      <c r="U4" s="522"/>
      <c r="V4" s="522"/>
      <c r="W4" s="522"/>
      <c r="X4" s="522"/>
      <c r="Y4" s="522"/>
      <c r="Z4" s="522"/>
      <c r="AA4" s="522"/>
      <c r="AB4" s="522"/>
      <c r="AC4" s="522"/>
      <c r="AD4" s="522"/>
      <c r="AE4" s="522"/>
      <c r="AF4" s="522"/>
      <c r="AG4" s="525" t="s">
        <v>72</v>
      </c>
      <c r="AH4" s="525"/>
      <c r="AI4" s="525"/>
      <c r="AJ4" s="525"/>
      <c r="AK4" s="525"/>
      <c r="AL4" s="525"/>
      <c r="AM4" s="525"/>
      <c r="AN4" s="525"/>
      <c r="AO4" s="525"/>
      <c r="AP4" s="525"/>
      <c r="AQ4" s="525"/>
      <c r="AR4" s="525"/>
      <c r="AS4" s="525"/>
      <c r="AT4" s="525"/>
      <c r="AU4" s="525"/>
      <c r="AV4" s="525"/>
      <c r="AW4" s="525"/>
      <c r="AX4" s="525"/>
      <c r="AY4" s="525"/>
      <c r="AZ4" s="525"/>
      <c r="BA4" s="525"/>
      <c r="BB4" s="525"/>
      <c r="BC4" s="525"/>
      <c r="BD4" s="36"/>
      <c r="BE4" s="36"/>
      <c r="BF4" s="37"/>
      <c r="BI4"/>
    </row>
    <row r="5" spans="1:61" ht="7.5" customHeight="1">
      <c r="A5" s="520"/>
      <c r="B5" s="521"/>
      <c r="C5" s="521"/>
      <c r="D5" s="521"/>
      <c r="E5" s="573"/>
      <c r="F5" s="573"/>
      <c r="G5" s="573"/>
      <c r="H5" s="573"/>
      <c r="I5" s="573"/>
      <c r="J5" s="573"/>
      <c r="K5" s="573"/>
      <c r="L5" s="573"/>
      <c r="M5" s="573"/>
      <c r="N5" s="573"/>
      <c r="O5" s="523"/>
      <c r="P5" s="523"/>
      <c r="Q5" s="523"/>
      <c r="R5" s="523"/>
      <c r="S5" s="523"/>
      <c r="T5" s="523"/>
      <c r="U5" s="523"/>
      <c r="V5" s="523"/>
      <c r="W5" s="523"/>
      <c r="X5" s="523"/>
      <c r="Y5" s="523"/>
      <c r="Z5" s="523"/>
      <c r="AA5" s="523"/>
      <c r="AB5" s="523"/>
      <c r="AC5" s="523"/>
      <c r="AD5" s="523"/>
      <c r="AE5" s="523"/>
      <c r="AF5" s="523"/>
      <c r="AG5" s="477"/>
      <c r="AH5" s="477"/>
      <c r="AI5" s="477"/>
      <c r="AJ5" s="477"/>
      <c r="AK5" s="477"/>
      <c r="AL5" s="477"/>
      <c r="AM5" s="477"/>
      <c r="AN5" s="477"/>
      <c r="AO5" s="477"/>
      <c r="AP5" s="477"/>
      <c r="AQ5" s="477"/>
      <c r="AR5" s="477"/>
      <c r="AS5" s="477"/>
      <c r="AT5" s="477"/>
      <c r="AU5" s="477"/>
      <c r="AV5" s="477"/>
      <c r="AW5" s="477"/>
      <c r="AX5" s="477"/>
      <c r="AY5" s="477"/>
      <c r="AZ5" s="477"/>
      <c r="BA5" s="477"/>
      <c r="BB5" s="477"/>
      <c r="BC5" s="477"/>
      <c r="BD5" s="2"/>
      <c r="BE5" s="2"/>
      <c r="BF5" s="35"/>
      <c r="BI5"/>
    </row>
    <row r="6" spans="1:61" ht="6.95" customHeight="1">
      <c r="A6" s="520"/>
      <c r="B6" s="521"/>
      <c r="C6" s="521"/>
      <c r="D6" s="521"/>
      <c r="E6" s="573"/>
      <c r="F6" s="573"/>
      <c r="G6" s="573"/>
      <c r="H6" s="573"/>
      <c r="I6" s="573"/>
      <c r="J6" s="573"/>
      <c r="K6" s="573"/>
      <c r="L6" s="573"/>
      <c r="M6" s="573"/>
      <c r="N6" s="573"/>
      <c r="O6" s="523"/>
      <c r="P6" s="523"/>
      <c r="Q6" s="523"/>
      <c r="R6" s="523"/>
      <c r="S6" s="523"/>
      <c r="T6" s="523"/>
      <c r="U6" s="523"/>
      <c r="V6" s="523"/>
      <c r="W6" s="523"/>
      <c r="X6" s="523"/>
      <c r="Y6" s="523"/>
      <c r="Z6" s="523"/>
      <c r="AA6" s="523"/>
      <c r="AB6" s="523"/>
      <c r="AC6" s="523"/>
      <c r="AD6" s="523"/>
      <c r="AE6" s="523"/>
      <c r="AF6" s="523"/>
      <c r="AG6" s="477"/>
      <c r="AH6" s="477"/>
      <c r="AI6" s="477"/>
      <c r="AJ6" s="477"/>
      <c r="AK6" s="477"/>
      <c r="AL6" s="477"/>
      <c r="AM6" s="477"/>
      <c r="AN6" s="477"/>
      <c r="AO6" s="477"/>
      <c r="AP6" s="477"/>
      <c r="AQ6" s="477"/>
      <c r="AR6" s="477"/>
      <c r="AS6" s="477"/>
      <c r="AT6" s="477"/>
      <c r="AU6" s="477"/>
      <c r="AV6" s="477"/>
      <c r="AW6" s="477"/>
      <c r="AX6" s="477"/>
      <c r="AY6" s="477"/>
      <c r="AZ6" s="477"/>
      <c r="BA6" s="477"/>
      <c r="BB6" s="477"/>
      <c r="BC6" s="477"/>
      <c r="BD6" s="257"/>
      <c r="BE6" s="258"/>
      <c r="BF6" s="35"/>
      <c r="BI6"/>
    </row>
    <row r="7" spans="1:61" ht="6.95" customHeight="1">
      <c r="A7" s="520"/>
      <c r="B7" s="521"/>
      <c r="C7" s="521"/>
      <c r="D7" s="521"/>
      <c r="E7" s="670" t="str">
        <f>IF(OR('Céginformáció kérő nyomtatvány'!AC7="x",'Céginformáció kérő nyomtatvány'!AP7="x")=TRUE,
(IF(BD6="x",0,(SUM(J21:R22)*S21)+(SUM(V21:AD22)*AE21)+(SUM(AH21:AP22)*AQ21)+(SUM(AT21:BB22)*BC21)+
(SUM(J23:R24)*S23)+(SUM(V23:AD24)*AE23)+(SUM(AH23:AP24)*AQ23)+(SUM(AT23:BB24)*BC23)+
(SUM(J25:R26)*S25)+(SUM(V25:AD26)*AE25)+(SUM(AH25:AP26)*AQ25)+(SUM(AT25:BB26)*BC25)+
(SUM(J29:R30)*S29)+(SUM(V29:AD30)*AE29)+(SUM(AH29:AP30)*AQ29)+(SUM(AT29:BB30)*BC29)+
(SUM(J34:R35)*S34)+(SUM(V34:AD35)*AE34)+(SUM(AH34:AP35)*AQ34)+(SUM(AT34:BB35)*BC34)+
(V39*AE39)+(AT39*BC39)))+
((SUM(J27:R28)*S27)+(SUM(V27:AD28)*AE27)+(SUM(AH27:AP28)*AQ27)+(SUM(AT27:BB28)*BC27)+
(J39*S39)+(AH39*AQ39)+
(J50*S50)+(V50*AE50)+(AH50*AQ50)+(AT50*BC50)+
(J59*S59)+(V59*AE59)+(AH59*AQ59)+(AT59*BC59)),"")</f>
        <v/>
      </c>
      <c r="F7" s="670"/>
      <c r="G7" s="670"/>
      <c r="H7" s="670"/>
      <c r="I7" s="670"/>
      <c r="J7" s="670"/>
      <c r="K7" s="670"/>
      <c r="L7" s="670"/>
      <c r="M7" s="670"/>
      <c r="N7" s="670"/>
      <c r="O7" s="523"/>
      <c r="P7" s="523"/>
      <c r="Q7" s="523"/>
      <c r="R7" s="523"/>
      <c r="S7" s="523"/>
      <c r="T7" s="523"/>
      <c r="U7" s="523"/>
      <c r="V7" s="523"/>
      <c r="W7" s="523"/>
      <c r="X7" s="523"/>
      <c r="Y7" s="523"/>
      <c r="Z7" s="523"/>
      <c r="AA7" s="523"/>
      <c r="AB7" s="523"/>
      <c r="AC7" s="523"/>
      <c r="AD7" s="523"/>
      <c r="AE7" s="523"/>
      <c r="AF7" s="523"/>
      <c r="AG7" s="477"/>
      <c r="AH7" s="477"/>
      <c r="AI7" s="477"/>
      <c r="AJ7" s="477"/>
      <c r="AK7" s="477"/>
      <c r="AL7" s="477"/>
      <c r="AM7" s="477"/>
      <c r="AN7" s="477"/>
      <c r="AO7" s="477"/>
      <c r="AP7" s="477"/>
      <c r="AQ7" s="477"/>
      <c r="AR7" s="477"/>
      <c r="AS7" s="477"/>
      <c r="AT7" s="477"/>
      <c r="AU7" s="477"/>
      <c r="AV7" s="477"/>
      <c r="AW7" s="477"/>
      <c r="AX7" s="477"/>
      <c r="AY7" s="477"/>
      <c r="AZ7" s="477"/>
      <c r="BA7" s="477"/>
      <c r="BB7" s="477"/>
      <c r="BC7" s="477"/>
      <c r="BD7" s="259"/>
      <c r="BE7" s="260"/>
      <c r="BF7" s="35"/>
      <c r="BI7"/>
    </row>
    <row r="8" spans="1:61" ht="6.95" customHeight="1">
      <c r="A8" s="34"/>
      <c r="B8" s="474" t="s">
        <v>18</v>
      </c>
      <c r="C8" s="474"/>
      <c r="D8" s="474"/>
      <c r="E8" s="474"/>
      <c r="F8" s="474"/>
      <c r="G8" s="474"/>
      <c r="H8" s="341"/>
      <c r="I8" s="341"/>
      <c r="J8" s="341"/>
      <c r="K8" s="341"/>
      <c r="L8" s="341"/>
      <c r="M8" s="341"/>
      <c r="N8" s="341"/>
      <c r="O8" s="341"/>
      <c r="P8" s="341"/>
      <c r="Q8" s="341"/>
      <c r="R8" s="341"/>
      <c r="S8" s="341"/>
      <c r="T8" s="341"/>
      <c r="U8" s="341"/>
      <c r="V8" s="341"/>
      <c r="W8" s="341"/>
      <c r="X8" s="341"/>
      <c r="Y8" s="341"/>
      <c r="Z8" s="341"/>
      <c r="AA8" s="341"/>
      <c r="AB8" s="475" t="s">
        <v>19</v>
      </c>
      <c r="AC8" s="475"/>
      <c r="AD8" s="475"/>
      <c r="AE8" s="475"/>
      <c r="AF8" s="475"/>
      <c r="AG8" s="475"/>
      <c r="AH8" s="475"/>
      <c r="AI8" s="475"/>
      <c r="AJ8" s="475"/>
      <c r="AK8" s="341"/>
      <c r="AL8" s="341"/>
      <c r="AM8" s="341"/>
      <c r="AN8" s="341"/>
      <c r="AO8" s="341"/>
      <c r="AP8" s="341"/>
      <c r="AQ8" s="341"/>
      <c r="AR8" s="341"/>
      <c r="AS8" s="341"/>
      <c r="AT8" s="341"/>
      <c r="AU8" s="341"/>
      <c r="AV8" s="341"/>
      <c r="AW8" s="341"/>
      <c r="AX8" s="341"/>
      <c r="AY8" s="341"/>
      <c r="AZ8" s="341"/>
      <c r="BA8" s="341"/>
      <c r="BB8" s="341"/>
      <c r="BC8" s="341"/>
      <c r="BD8" s="341"/>
      <c r="BE8" s="341"/>
      <c r="BF8" s="35"/>
      <c r="BI8"/>
    </row>
    <row r="9" spans="1:61" ht="6.95" customHeight="1">
      <c r="A9" s="34"/>
      <c r="B9" s="474"/>
      <c r="C9" s="474"/>
      <c r="D9" s="474"/>
      <c r="E9" s="474"/>
      <c r="F9" s="474"/>
      <c r="G9" s="474"/>
      <c r="H9" s="342"/>
      <c r="I9" s="342"/>
      <c r="J9" s="342"/>
      <c r="K9" s="342"/>
      <c r="L9" s="342"/>
      <c r="M9" s="342"/>
      <c r="N9" s="342"/>
      <c r="O9" s="342"/>
      <c r="P9" s="342"/>
      <c r="Q9" s="342"/>
      <c r="R9" s="342"/>
      <c r="S9" s="342"/>
      <c r="T9" s="342"/>
      <c r="U9" s="342"/>
      <c r="V9" s="342"/>
      <c r="W9" s="342"/>
      <c r="X9" s="342"/>
      <c r="Y9" s="342"/>
      <c r="Z9" s="342"/>
      <c r="AA9" s="342"/>
      <c r="AB9" s="475"/>
      <c r="AC9" s="475"/>
      <c r="AD9" s="475"/>
      <c r="AE9" s="475"/>
      <c r="AF9" s="475"/>
      <c r="AG9" s="475"/>
      <c r="AH9" s="475"/>
      <c r="AI9" s="475"/>
      <c r="AJ9" s="475"/>
      <c r="AK9" s="342"/>
      <c r="AL9" s="342"/>
      <c r="AM9" s="342"/>
      <c r="AN9" s="342"/>
      <c r="AO9" s="342"/>
      <c r="AP9" s="342"/>
      <c r="AQ9" s="342"/>
      <c r="AR9" s="342"/>
      <c r="AS9" s="342"/>
      <c r="AT9" s="342"/>
      <c r="AU9" s="342"/>
      <c r="AV9" s="342"/>
      <c r="AW9" s="342"/>
      <c r="AX9" s="342"/>
      <c r="AY9" s="342"/>
      <c r="AZ9" s="342"/>
      <c r="BA9" s="342"/>
      <c r="BB9" s="342"/>
      <c r="BC9" s="342"/>
      <c r="BD9" s="342"/>
      <c r="BE9" s="342"/>
      <c r="BF9" s="35"/>
      <c r="BI9"/>
    </row>
    <row r="10" spans="1:61" ht="7.5" customHeight="1">
      <c r="A10" s="34"/>
      <c r="B10" s="474" t="s">
        <v>20</v>
      </c>
      <c r="C10" s="474"/>
      <c r="D10" s="474"/>
      <c r="E10" s="474"/>
      <c r="F10" s="474"/>
      <c r="G10" s="474"/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174"/>
      <c r="T10" s="174"/>
      <c r="U10" s="174"/>
      <c r="V10" s="174"/>
      <c r="W10" s="174"/>
      <c r="X10" s="174"/>
      <c r="Y10" s="174"/>
      <c r="Z10" s="174"/>
      <c r="AA10" s="174"/>
      <c r="AB10" s="174"/>
      <c r="AC10" s="174"/>
      <c r="AD10" s="174"/>
      <c r="AE10" s="174"/>
      <c r="AF10" s="174"/>
      <c r="AG10" s="174"/>
      <c r="AH10" s="174"/>
      <c r="AI10" s="174"/>
      <c r="AJ10" s="174"/>
      <c r="AK10" s="174"/>
      <c r="AL10" s="174"/>
      <c r="AM10" s="174"/>
      <c r="AN10" s="174"/>
      <c r="AO10" s="174"/>
      <c r="AP10" s="174"/>
      <c r="AQ10" s="174"/>
      <c r="AR10" s="174"/>
      <c r="AS10" s="174"/>
      <c r="AT10" s="174"/>
      <c r="AU10" s="174"/>
      <c r="AV10" s="174"/>
      <c r="AW10" s="174"/>
      <c r="AX10" s="174"/>
      <c r="AY10" s="174"/>
      <c r="AZ10" s="174"/>
      <c r="BA10" s="174"/>
      <c r="BB10" s="174"/>
      <c r="BC10" s="174"/>
      <c r="BD10" s="174"/>
      <c r="BE10" s="174"/>
      <c r="BF10" s="35"/>
      <c r="BI10"/>
    </row>
    <row r="11" spans="1:61" ht="6.95" customHeight="1">
      <c r="A11" s="34"/>
      <c r="B11" s="474"/>
      <c r="C11" s="474"/>
      <c r="D11" s="474"/>
      <c r="E11" s="474"/>
      <c r="F11" s="474"/>
      <c r="G11" s="474"/>
      <c r="H11" s="175"/>
      <c r="I11" s="175"/>
      <c r="J11" s="17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M11" s="175"/>
      <c r="AN11" s="175"/>
      <c r="AO11" s="175"/>
      <c r="AP11" s="175"/>
      <c r="AQ11" s="175"/>
      <c r="AR11" s="175"/>
      <c r="AS11" s="175"/>
      <c r="AT11" s="175"/>
      <c r="AU11" s="175"/>
      <c r="AV11" s="175"/>
      <c r="AW11" s="175"/>
      <c r="AX11" s="175"/>
      <c r="AY11" s="175"/>
      <c r="AZ11" s="175"/>
      <c r="BA11" s="175"/>
      <c r="BB11" s="175"/>
      <c r="BC11" s="175"/>
      <c r="BD11" s="175"/>
      <c r="BE11" s="175"/>
      <c r="BF11" s="35"/>
      <c r="BI11"/>
    </row>
    <row r="12" spans="1:61" ht="6" customHeight="1">
      <c r="A12" s="34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35"/>
      <c r="BI12"/>
    </row>
    <row r="13" spans="1:61" ht="8.1" customHeight="1">
      <c r="A13" s="34"/>
      <c r="B13" s="482" t="s">
        <v>45</v>
      </c>
      <c r="C13" s="482"/>
      <c r="D13" s="482"/>
      <c r="E13" s="482"/>
      <c r="F13" s="482"/>
      <c r="G13" s="482"/>
      <c r="H13" s="482"/>
      <c r="I13" s="483"/>
      <c r="J13" s="436" t="s">
        <v>495</v>
      </c>
      <c r="K13" s="437"/>
      <c r="L13" s="437"/>
      <c r="M13" s="437"/>
      <c r="N13" s="437"/>
      <c r="O13" s="437"/>
      <c r="P13" s="437"/>
      <c r="Q13" s="437"/>
      <c r="R13" s="437"/>
      <c r="S13" s="437"/>
      <c r="T13" s="437"/>
      <c r="U13" s="437"/>
      <c r="V13" s="437"/>
      <c r="W13" s="437"/>
      <c r="X13" s="437"/>
      <c r="Y13" s="437"/>
      <c r="Z13" s="437"/>
      <c r="AA13" s="437"/>
      <c r="AB13" s="437"/>
      <c r="AC13" s="437"/>
      <c r="AD13" s="437"/>
      <c r="AE13" s="437"/>
      <c r="AF13" s="437"/>
      <c r="AG13" s="438"/>
      <c r="AH13" s="419" t="s">
        <v>499</v>
      </c>
      <c r="AI13" s="420"/>
      <c r="AJ13" s="420"/>
      <c r="AK13" s="420"/>
      <c r="AL13" s="420"/>
      <c r="AM13" s="420"/>
      <c r="AN13" s="420"/>
      <c r="AO13" s="420"/>
      <c r="AP13" s="420"/>
      <c r="AQ13" s="420"/>
      <c r="AR13" s="420"/>
      <c r="AS13" s="420"/>
      <c r="AT13" s="420"/>
      <c r="AU13" s="420"/>
      <c r="AV13" s="420"/>
      <c r="AW13" s="420"/>
      <c r="AX13" s="420"/>
      <c r="AY13" s="420"/>
      <c r="AZ13" s="420"/>
      <c r="BA13" s="420"/>
      <c r="BB13" s="420"/>
      <c r="BC13" s="420"/>
      <c r="BD13" s="420"/>
      <c r="BE13" s="421"/>
      <c r="BF13" s="35"/>
      <c r="BI13"/>
    </row>
    <row r="14" spans="1:61" ht="6" customHeight="1">
      <c r="A14" s="34"/>
      <c r="B14" s="482"/>
      <c r="C14" s="482"/>
      <c r="D14" s="482"/>
      <c r="E14" s="482"/>
      <c r="F14" s="482"/>
      <c r="G14" s="482"/>
      <c r="H14" s="482"/>
      <c r="I14" s="483"/>
      <c r="J14" s="439"/>
      <c r="K14" s="440"/>
      <c r="L14" s="440"/>
      <c r="M14" s="440"/>
      <c r="N14" s="440"/>
      <c r="O14" s="440"/>
      <c r="P14" s="440"/>
      <c r="Q14" s="440"/>
      <c r="R14" s="440"/>
      <c r="S14" s="440"/>
      <c r="T14" s="440"/>
      <c r="U14" s="440"/>
      <c r="V14" s="440"/>
      <c r="W14" s="440"/>
      <c r="X14" s="440"/>
      <c r="Y14" s="440"/>
      <c r="Z14" s="440"/>
      <c r="AA14" s="440"/>
      <c r="AB14" s="440"/>
      <c r="AC14" s="440"/>
      <c r="AD14" s="440"/>
      <c r="AE14" s="440"/>
      <c r="AF14" s="440"/>
      <c r="AG14" s="441"/>
      <c r="AH14" s="422"/>
      <c r="AI14" s="423"/>
      <c r="AJ14" s="423"/>
      <c r="AK14" s="423"/>
      <c r="AL14" s="423"/>
      <c r="AM14" s="423"/>
      <c r="AN14" s="423"/>
      <c r="AO14" s="423"/>
      <c r="AP14" s="423"/>
      <c r="AQ14" s="423"/>
      <c r="AR14" s="423"/>
      <c r="AS14" s="423"/>
      <c r="AT14" s="423"/>
      <c r="AU14" s="423"/>
      <c r="AV14" s="423"/>
      <c r="AW14" s="423"/>
      <c r="AX14" s="423"/>
      <c r="AY14" s="423"/>
      <c r="AZ14" s="423"/>
      <c r="BA14" s="423"/>
      <c r="BB14" s="423"/>
      <c r="BC14" s="423"/>
      <c r="BD14" s="423"/>
      <c r="BE14" s="424"/>
      <c r="BF14" s="35"/>
      <c r="BI14"/>
    </row>
    <row r="15" spans="1:61" ht="7.5" customHeight="1">
      <c r="A15" s="34"/>
      <c r="B15" s="482"/>
      <c r="C15" s="482"/>
      <c r="D15" s="482"/>
      <c r="E15" s="482"/>
      <c r="F15" s="482"/>
      <c r="G15" s="482"/>
      <c r="H15" s="482"/>
      <c r="I15" s="483"/>
      <c r="J15" s="442" t="s">
        <v>496</v>
      </c>
      <c r="K15" s="443"/>
      <c r="L15" s="443"/>
      <c r="M15" s="443"/>
      <c r="N15" s="443"/>
      <c r="O15" s="443"/>
      <c r="P15" s="443"/>
      <c r="Q15" s="443"/>
      <c r="R15" s="443"/>
      <c r="S15" s="443"/>
      <c r="T15" s="443"/>
      <c r="U15" s="444"/>
      <c r="V15" s="413" t="s">
        <v>497</v>
      </c>
      <c r="W15" s="414"/>
      <c r="X15" s="414"/>
      <c r="Y15" s="414"/>
      <c r="Z15" s="414"/>
      <c r="AA15" s="414"/>
      <c r="AB15" s="414"/>
      <c r="AC15" s="414"/>
      <c r="AD15" s="414"/>
      <c r="AE15" s="414"/>
      <c r="AF15" s="414"/>
      <c r="AG15" s="415"/>
      <c r="AH15" s="407" t="s">
        <v>496</v>
      </c>
      <c r="AI15" s="408"/>
      <c r="AJ15" s="408"/>
      <c r="AK15" s="408"/>
      <c r="AL15" s="408"/>
      <c r="AM15" s="408"/>
      <c r="AN15" s="408"/>
      <c r="AO15" s="408"/>
      <c r="AP15" s="408"/>
      <c r="AQ15" s="408"/>
      <c r="AR15" s="408"/>
      <c r="AS15" s="409"/>
      <c r="AT15" s="413" t="s">
        <v>498</v>
      </c>
      <c r="AU15" s="414"/>
      <c r="AV15" s="414"/>
      <c r="AW15" s="414"/>
      <c r="AX15" s="414"/>
      <c r="AY15" s="414"/>
      <c r="AZ15" s="414"/>
      <c r="BA15" s="414"/>
      <c r="BB15" s="414"/>
      <c r="BC15" s="414"/>
      <c r="BD15" s="414"/>
      <c r="BE15" s="415"/>
      <c r="BF15" s="35"/>
      <c r="BI15"/>
    </row>
    <row r="16" spans="1:61" ht="6" customHeight="1">
      <c r="A16" s="34"/>
      <c r="B16" s="482"/>
      <c r="C16" s="482"/>
      <c r="D16" s="482"/>
      <c r="E16" s="482"/>
      <c r="F16" s="482"/>
      <c r="G16" s="482"/>
      <c r="H16" s="482"/>
      <c r="I16" s="483"/>
      <c r="J16" s="445"/>
      <c r="K16" s="446"/>
      <c r="L16" s="446"/>
      <c r="M16" s="446"/>
      <c r="N16" s="446"/>
      <c r="O16" s="446"/>
      <c r="P16" s="446"/>
      <c r="Q16" s="446"/>
      <c r="R16" s="446"/>
      <c r="S16" s="446"/>
      <c r="T16" s="446"/>
      <c r="U16" s="447"/>
      <c r="V16" s="416"/>
      <c r="W16" s="417"/>
      <c r="X16" s="417"/>
      <c r="Y16" s="417"/>
      <c r="Z16" s="417"/>
      <c r="AA16" s="417"/>
      <c r="AB16" s="417"/>
      <c r="AC16" s="417"/>
      <c r="AD16" s="417"/>
      <c r="AE16" s="417"/>
      <c r="AF16" s="417"/>
      <c r="AG16" s="418"/>
      <c r="AH16" s="410"/>
      <c r="AI16" s="411"/>
      <c r="AJ16" s="411"/>
      <c r="AK16" s="411"/>
      <c r="AL16" s="411"/>
      <c r="AM16" s="411"/>
      <c r="AN16" s="411"/>
      <c r="AO16" s="411"/>
      <c r="AP16" s="411"/>
      <c r="AQ16" s="411"/>
      <c r="AR16" s="411"/>
      <c r="AS16" s="412"/>
      <c r="AT16" s="416"/>
      <c r="AU16" s="417"/>
      <c r="AV16" s="417"/>
      <c r="AW16" s="417"/>
      <c r="AX16" s="417"/>
      <c r="AY16" s="417"/>
      <c r="AZ16" s="417"/>
      <c r="BA16" s="417"/>
      <c r="BB16" s="417"/>
      <c r="BC16" s="417"/>
      <c r="BD16" s="417"/>
      <c r="BE16" s="418"/>
      <c r="BF16" s="35"/>
      <c r="BI16"/>
    </row>
    <row r="17" spans="1:61" ht="6.95" customHeight="1">
      <c r="A17" s="34"/>
      <c r="B17" s="484" t="s">
        <v>46</v>
      </c>
      <c r="C17" s="484"/>
      <c r="D17" s="484"/>
      <c r="E17" s="484"/>
      <c r="F17" s="484"/>
      <c r="G17" s="484"/>
      <c r="H17" s="484"/>
      <c r="I17" s="485"/>
      <c r="J17" s="502" t="s">
        <v>490</v>
      </c>
      <c r="K17" s="503"/>
      <c r="L17" s="471" t="s">
        <v>491</v>
      </c>
      <c r="M17" s="471"/>
      <c r="N17" s="471" t="s">
        <v>492</v>
      </c>
      <c r="O17" s="471"/>
      <c r="P17" s="471" t="s">
        <v>493</v>
      </c>
      <c r="Q17" s="471"/>
      <c r="R17" s="432" t="s">
        <v>494</v>
      </c>
      <c r="S17" s="647" t="s">
        <v>514</v>
      </c>
      <c r="T17" s="647"/>
      <c r="U17" s="647"/>
      <c r="V17" s="656" t="s">
        <v>490</v>
      </c>
      <c r="W17" s="468"/>
      <c r="X17" s="471" t="s">
        <v>491</v>
      </c>
      <c r="Y17" s="471"/>
      <c r="Z17" s="471" t="s">
        <v>492</v>
      </c>
      <c r="AA17" s="471"/>
      <c r="AB17" s="471" t="s">
        <v>493</v>
      </c>
      <c r="AC17" s="471"/>
      <c r="AD17" s="432" t="s">
        <v>494</v>
      </c>
      <c r="AE17" s="647" t="s">
        <v>514</v>
      </c>
      <c r="AF17" s="647"/>
      <c r="AG17" s="648"/>
      <c r="AH17" s="469" t="s">
        <v>490</v>
      </c>
      <c r="AI17" s="462"/>
      <c r="AJ17" s="471" t="s">
        <v>491</v>
      </c>
      <c r="AK17" s="471"/>
      <c r="AL17" s="471" t="s">
        <v>492</v>
      </c>
      <c r="AM17" s="471"/>
      <c r="AN17" s="471" t="s">
        <v>493</v>
      </c>
      <c r="AO17" s="471"/>
      <c r="AP17" s="432" t="s">
        <v>494</v>
      </c>
      <c r="AQ17" s="647" t="s">
        <v>514</v>
      </c>
      <c r="AR17" s="647"/>
      <c r="AS17" s="647"/>
      <c r="AT17" s="656" t="s">
        <v>490</v>
      </c>
      <c r="AU17" s="468"/>
      <c r="AV17" s="471" t="s">
        <v>491</v>
      </c>
      <c r="AW17" s="471"/>
      <c r="AX17" s="471" t="s">
        <v>492</v>
      </c>
      <c r="AY17" s="471"/>
      <c r="AZ17" s="471" t="s">
        <v>493</v>
      </c>
      <c r="BA17" s="471"/>
      <c r="BB17" s="432" t="s">
        <v>494</v>
      </c>
      <c r="BC17" s="647" t="s">
        <v>514</v>
      </c>
      <c r="BD17" s="647"/>
      <c r="BE17" s="648"/>
      <c r="BF17" s="35"/>
      <c r="BI17"/>
    </row>
    <row r="18" spans="1:61" ht="6" customHeight="1">
      <c r="A18" s="34"/>
      <c r="B18" s="484"/>
      <c r="C18" s="484"/>
      <c r="D18" s="484"/>
      <c r="E18" s="484"/>
      <c r="F18" s="484"/>
      <c r="G18" s="484"/>
      <c r="H18" s="484"/>
      <c r="I18" s="485"/>
      <c r="J18" s="502"/>
      <c r="K18" s="503"/>
      <c r="L18" s="472"/>
      <c r="M18" s="472"/>
      <c r="N18" s="472"/>
      <c r="O18" s="472"/>
      <c r="P18" s="472"/>
      <c r="Q18" s="472"/>
      <c r="R18" s="242"/>
      <c r="S18" s="647"/>
      <c r="T18" s="647"/>
      <c r="U18" s="647"/>
      <c r="V18" s="461"/>
      <c r="W18" s="462"/>
      <c r="X18" s="472"/>
      <c r="Y18" s="472"/>
      <c r="Z18" s="472"/>
      <c r="AA18" s="472"/>
      <c r="AB18" s="472"/>
      <c r="AC18" s="472"/>
      <c r="AD18" s="242"/>
      <c r="AE18" s="647"/>
      <c r="AF18" s="647"/>
      <c r="AG18" s="648"/>
      <c r="AH18" s="469"/>
      <c r="AI18" s="462"/>
      <c r="AJ18" s="472"/>
      <c r="AK18" s="472"/>
      <c r="AL18" s="472"/>
      <c r="AM18" s="472"/>
      <c r="AN18" s="472"/>
      <c r="AO18" s="472"/>
      <c r="AP18" s="242"/>
      <c r="AQ18" s="647"/>
      <c r="AR18" s="647"/>
      <c r="AS18" s="647"/>
      <c r="AT18" s="461"/>
      <c r="AU18" s="462"/>
      <c r="AV18" s="472"/>
      <c r="AW18" s="472"/>
      <c r="AX18" s="472"/>
      <c r="AY18" s="472"/>
      <c r="AZ18" s="472"/>
      <c r="BA18" s="472"/>
      <c r="BB18" s="242"/>
      <c r="BC18" s="647"/>
      <c r="BD18" s="647"/>
      <c r="BE18" s="648"/>
      <c r="BF18" s="35"/>
      <c r="BI18"/>
    </row>
    <row r="19" spans="1:61" ht="6.75" customHeight="1">
      <c r="A19" s="34"/>
      <c r="B19" s="484"/>
      <c r="C19" s="484"/>
      <c r="D19" s="484"/>
      <c r="E19" s="484"/>
      <c r="F19" s="484"/>
      <c r="G19" s="484"/>
      <c r="H19" s="484"/>
      <c r="I19" s="485"/>
      <c r="J19" s="502"/>
      <c r="K19" s="503"/>
      <c r="L19" s="472"/>
      <c r="M19" s="472"/>
      <c r="N19" s="472"/>
      <c r="O19" s="472"/>
      <c r="P19" s="472"/>
      <c r="Q19" s="472"/>
      <c r="R19" s="242"/>
      <c r="S19" s="647"/>
      <c r="T19" s="647"/>
      <c r="U19" s="647"/>
      <c r="V19" s="461"/>
      <c r="W19" s="462"/>
      <c r="X19" s="472"/>
      <c r="Y19" s="472"/>
      <c r="Z19" s="472"/>
      <c r="AA19" s="472"/>
      <c r="AB19" s="472"/>
      <c r="AC19" s="472"/>
      <c r="AD19" s="242"/>
      <c r="AE19" s="647"/>
      <c r="AF19" s="647"/>
      <c r="AG19" s="648"/>
      <c r="AH19" s="469"/>
      <c r="AI19" s="462"/>
      <c r="AJ19" s="472"/>
      <c r="AK19" s="472"/>
      <c r="AL19" s="472"/>
      <c r="AM19" s="472"/>
      <c r="AN19" s="472"/>
      <c r="AO19" s="472"/>
      <c r="AP19" s="242"/>
      <c r="AQ19" s="647"/>
      <c r="AR19" s="647"/>
      <c r="AS19" s="647"/>
      <c r="AT19" s="461"/>
      <c r="AU19" s="462"/>
      <c r="AV19" s="472"/>
      <c r="AW19" s="472"/>
      <c r="AX19" s="472"/>
      <c r="AY19" s="472"/>
      <c r="AZ19" s="472"/>
      <c r="BA19" s="472"/>
      <c r="BB19" s="242"/>
      <c r="BC19" s="647"/>
      <c r="BD19" s="647"/>
      <c r="BE19" s="648"/>
      <c r="BF19" s="35"/>
      <c r="BI19"/>
    </row>
    <row r="20" spans="1:61" ht="6.95" customHeight="1">
      <c r="A20" s="34"/>
      <c r="B20" s="486"/>
      <c r="C20" s="486"/>
      <c r="D20" s="486"/>
      <c r="E20" s="486"/>
      <c r="F20" s="486"/>
      <c r="G20" s="486"/>
      <c r="H20" s="486"/>
      <c r="I20" s="487"/>
      <c r="J20" s="504"/>
      <c r="K20" s="505"/>
      <c r="L20" s="473"/>
      <c r="M20" s="473"/>
      <c r="N20" s="473"/>
      <c r="O20" s="473"/>
      <c r="P20" s="473"/>
      <c r="Q20" s="473"/>
      <c r="R20" s="243"/>
      <c r="S20" s="244" t="s">
        <v>30</v>
      </c>
      <c r="T20" s="244"/>
      <c r="U20" s="244"/>
      <c r="V20" s="463"/>
      <c r="W20" s="464"/>
      <c r="X20" s="473"/>
      <c r="Y20" s="473"/>
      <c r="Z20" s="473"/>
      <c r="AA20" s="473"/>
      <c r="AB20" s="473"/>
      <c r="AC20" s="473"/>
      <c r="AD20" s="243"/>
      <c r="AE20" s="244" t="s">
        <v>30</v>
      </c>
      <c r="AF20" s="244"/>
      <c r="AG20" s="404"/>
      <c r="AH20" s="470"/>
      <c r="AI20" s="464"/>
      <c r="AJ20" s="473"/>
      <c r="AK20" s="473"/>
      <c r="AL20" s="473"/>
      <c r="AM20" s="473"/>
      <c r="AN20" s="473"/>
      <c r="AO20" s="473"/>
      <c r="AP20" s="243"/>
      <c r="AQ20" s="244" t="s">
        <v>30</v>
      </c>
      <c r="AR20" s="244"/>
      <c r="AS20" s="244"/>
      <c r="AT20" s="463"/>
      <c r="AU20" s="464"/>
      <c r="AV20" s="473"/>
      <c r="AW20" s="473"/>
      <c r="AX20" s="473"/>
      <c r="AY20" s="473"/>
      <c r="AZ20" s="473"/>
      <c r="BA20" s="473"/>
      <c r="BB20" s="243"/>
      <c r="BC20" s="244" t="s">
        <v>30</v>
      </c>
      <c r="BD20" s="244"/>
      <c r="BE20" s="404"/>
      <c r="BF20" s="35"/>
      <c r="BI20"/>
    </row>
    <row r="21" spans="1:61" ht="8.1" customHeight="1">
      <c r="A21" s="34"/>
      <c r="B21" s="492" t="s">
        <v>73</v>
      </c>
      <c r="C21" s="493"/>
      <c r="D21" s="493"/>
      <c r="E21" s="493"/>
      <c r="F21" s="493"/>
      <c r="G21" s="493"/>
      <c r="H21" s="493"/>
      <c r="I21" s="494"/>
      <c r="J21" s="465"/>
      <c r="K21" s="405"/>
      <c r="L21" s="405"/>
      <c r="M21" s="405"/>
      <c r="N21" s="405"/>
      <c r="O21" s="405"/>
      <c r="P21" s="405"/>
      <c r="Q21" s="405"/>
      <c r="R21" s="188"/>
      <c r="S21" s="178" t="str">
        <f>'Céginformáció kérő nyomtatvány'!$S$83</f>
        <v>[A] rész!</v>
      </c>
      <c r="T21" s="178"/>
      <c r="U21" s="190"/>
      <c r="V21" s="196"/>
      <c r="W21" s="197"/>
      <c r="X21" s="200"/>
      <c r="Y21" s="197"/>
      <c r="Z21" s="200"/>
      <c r="AA21" s="197"/>
      <c r="AB21" s="200"/>
      <c r="AC21" s="197"/>
      <c r="AD21" s="188"/>
      <c r="AE21" s="178" t="str">
        <f>'Céginformáció kérő nyomtatvány'!$AE$83</f>
        <v>[A] rész!</v>
      </c>
      <c r="AF21" s="178"/>
      <c r="AG21" s="179"/>
      <c r="AH21" s="202"/>
      <c r="AI21" s="197"/>
      <c r="AJ21" s="200"/>
      <c r="AK21" s="197"/>
      <c r="AL21" s="200"/>
      <c r="AM21" s="197"/>
      <c r="AN21" s="200"/>
      <c r="AO21" s="197"/>
      <c r="AP21" s="188"/>
      <c r="AQ21" s="178" t="str">
        <f>'Céginformáció kérő nyomtatvány'!$AQ$83</f>
        <v>[A] rész!</v>
      </c>
      <c r="AR21" s="178"/>
      <c r="AS21" s="190"/>
      <c r="AT21" s="196"/>
      <c r="AU21" s="197"/>
      <c r="AV21" s="200"/>
      <c r="AW21" s="197"/>
      <c r="AX21" s="200"/>
      <c r="AY21" s="197"/>
      <c r="AZ21" s="200"/>
      <c r="BA21" s="197"/>
      <c r="BB21" s="188"/>
      <c r="BC21" s="182" t="str">
        <f>'Céginformáció kérő nyomtatvány'!$BC$83</f>
        <v>[A] rész!</v>
      </c>
      <c r="BD21" s="178"/>
      <c r="BE21" s="179"/>
      <c r="BF21" s="35"/>
      <c r="BI21"/>
    </row>
    <row r="22" spans="1:61" ht="6.95" customHeight="1">
      <c r="A22" s="34"/>
      <c r="B22" s="495"/>
      <c r="C22" s="496"/>
      <c r="D22" s="496"/>
      <c r="E22" s="496"/>
      <c r="F22" s="496"/>
      <c r="G22" s="496"/>
      <c r="H22" s="496"/>
      <c r="I22" s="497"/>
      <c r="J22" s="466"/>
      <c r="K22" s="406"/>
      <c r="L22" s="406"/>
      <c r="M22" s="406"/>
      <c r="N22" s="406"/>
      <c r="O22" s="406"/>
      <c r="P22" s="406"/>
      <c r="Q22" s="406"/>
      <c r="R22" s="189"/>
      <c r="S22" s="180"/>
      <c r="T22" s="180"/>
      <c r="U22" s="191"/>
      <c r="V22" s="198"/>
      <c r="W22" s="199"/>
      <c r="X22" s="201"/>
      <c r="Y22" s="199"/>
      <c r="Z22" s="201"/>
      <c r="AA22" s="199"/>
      <c r="AB22" s="201"/>
      <c r="AC22" s="199"/>
      <c r="AD22" s="189"/>
      <c r="AE22" s="180"/>
      <c r="AF22" s="180"/>
      <c r="AG22" s="181"/>
      <c r="AH22" s="203"/>
      <c r="AI22" s="199"/>
      <c r="AJ22" s="201"/>
      <c r="AK22" s="199"/>
      <c r="AL22" s="201"/>
      <c r="AM22" s="199"/>
      <c r="AN22" s="201"/>
      <c r="AO22" s="199"/>
      <c r="AP22" s="189"/>
      <c r="AQ22" s="180"/>
      <c r="AR22" s="180"/>
      <c r="AS22" s="191"/>
      <c r="AT22" s="198"/>
      <c r="AU22" s="199"/>
      <c r="AV22" s="201"/>
      <c r="AW22" s="199"/>
      <c r="AX22" s="201"/>
      <c r="AY22" s="199"/>
      <c r="AZ22" s="201"/>
      <c r="BA22" s="199"/>
      <c r="BB22" s="189"/>
      <c r="BC22" s="183"/>
      <c r="BD22" s="180"/>
      <c r="BE22" s="181"/>
      <c r="BF22" s="35"/>
      <c r="BI22"/>
    </row>
    <row r="23" spans="1:61" ht="8.1" customHeight="1">
      <c r="A23" s="34"/>
      <c r="B23" s="218" t="s">
        <v>74</v>
      </c>
      <c r="C23" s="219"/>
      <c r="D23" s="219"/>
      <c r="E23" s="219"/>
      <c r="F23" s="219"/>
      <c r="G23" s="219"/>
      <c r="H23" s="219"/>
      <c r="I23" s="220"/>
      <c r="J23" s="465"/>
      <c r="K23" s="405"/>
      <c r="L23" s="405"/>
      <c r="M23" s="405"/>
      <c r="N23" s="405"/>
      <c r="O23" s="405"/>
      <c r="P23" s="405"/>
      <c r="Q23" s="405"/>
      <c r="R23" s="188"/>
      <c r="S23" s="182" t="str">
        <f>'Céginformáció kérő nyomtatvány'!$S$85</f>
        <v>[A] rész!</v>
      </c>
      <c r="T23" s="178"/>
      <c r="U23" s="190"/>
      <c r="V23" s="196"/>
      <c r="W23" s="197"/>
      <c r="X23" s="200"/>
      <c r="Y23" s="197"/>
      <c r="Z23" s="200"/>
      <c r="AA23" s="197"/>
      <c r="AB23" s="200"/>
      <c r="AC23" s="197"/>
      <c r="AD23" s="188"/>
      <c r="AE23" s="182" t="str">
        <f>'Céginformáció kérő nyomtatvány'!$AE$85</f>
        <v>[A] rész!</v>
      </c>
      <c r="AF23" s="178"/>
      <c r="AG23" s="179"/>
      <c r="AH23" s="202"/>
      <c r="AI23" s="197"/>
      <c r="AJ23" s="200"/>
      <c r="AK23" s="197"/>
      <c r="AL23" s="200"/>
      <c r="AM23" s="197"/>
      <c r="AN23" s="200"/>
      <c r="AO23" s="197"/>
      <c r="AP23" s="188"/>
      <c r="AQ23" s="182" t="str">
        <f>'Céginformáció kérő nyomtatvány'!$AQ$85</f>
        <v>[A] rész!</v>
      </c>
      <c r="AR23" s="178"/>
      <c r="AS23" s="190"/>
      <c r="AT23" s="196"/>
      <c r="AU23" s="197"/>
      <c r="AV23" s="200"/>
      <c r="AW23" s="197"/>
      <c r="AX23" s="200"/>
      <c r="AY23" s="197"/>
      <c r="AZ23" s="200"/>
      <c r="BA23" s="197"/>
      <c r="BB23" s="188"/>
      <c r="BC23" s="182" t="str">
        <f>'Céginformáció kérő nyomtatvány'!$BC$85</f>
        <v>[A] rész!</v>
      </c>
      <c r="BD23" s="178"/>
      <c r="BE23" s="179"/>
      <c r="BF23" s="35"/>
      <c r="BI23"/>
    </row>
    <row r="24" spans="1:61" ht="6.95" customHeight="1">
      <c r="A24" s="126"/>
      <c r="B24" s="433"/>
      <c r="C24" s="434"/>
      <c r="D24" s="434"/>
      <c r="E24" s="434"/>
      <c r="F24" s="434"/>
      <c r="G24" s="434"/>
      <c r="H24" s="434"/>
      <c r="I24" s="435"/>
      <c r="J24" s="466"/>
      <c r="K24" s="406"/>
      <c r="L24" s="406"/>
      <c r="M24" s="406"/>
      <c r="N24" s="406"/>
      <c r="O24" s="406"/>
      <c r="P24" s="406"/>
      <c r="Q24" s="406"/>
      <c r="R24" s="189"/>
      <c r="S24" s="183"/>
      <c r="T24" s="180"/>
      <c r="U24" s="191"/>
      <c r="V24" s="198"/>
      <c r="W24" s="199"/>
      <c r="X24" s="201"/>
      <c r="Y24" s="199"/>
      <c r="Z24" s="201"/>
      <c r="AA24" s="199"/>
      <c r="AB24" s="201"/>
      <c r="AC24" s="199"/>
      <c r="AD24" s="189"/>
      <c r="AE24" s="183"/>
      <c r="AF24" s="180"/>
      <c r="AG24" s="181"/>
      <c r="AH24" s="203"/>
      <c r="AI24" s="199"/>
      <c r="AJ24" s="201"/>
      <c r="AK24" s="199"/>
      <c r="AL24" s="201"/>
      <c r="AM24" s="199"/>
      <c r="AN24" s="201"/>
      <c r="AO24" s="199"/>
      <c r="AP24" s="189"/>
      <c r="AQ24" s="183"/>
      <c r="AR24" s="180"/>
      <c r="AS24" s="191"/>
      <c r="AT24" s="198"/>
      <c r="AU24" s="199"/>
      <c r="AV24" s="201"/>
      <c r="AW24" s="199"/>
      <c r="AX24" s="201"/>
      <c r="AY24" s="199"/>
      <c r="AZ24" s="201"/>
      <c r="BA24" s="199"/>
      <c r="BB24" s="189"/>
      <c r="BC24" s="183"/>
      <c r="BD24" s="180"/>
      <c r="BE24" s="181"/>
      <c r="BF24" s="35"/>
      <c r="BI24"/>
    </row>
    <row r="25" spans="1:61" ht="8.1" customHeight="1">
      <c r="A25" s="126"/>
      <c r="B25" s="218" t="s">
        <v>75</v>
      </c>
      <c r="C25" s="219"/>
      <c r="D25" s="219"/>
      <c r="E25" s="219"/>
      <c r="F25" s="219"/>
      <c r="G25" s="219"/>
      <c r="H25" s="219"/>
      <c r="I25" s="220"/>
      <c r="J25" s="465"/>
      <c r="K25" s="405"/>
      <c r="L25" s="405"/>
      <c r="M25" s="405"/>
      <c r="N25" s="405"/>
      <c r="O25" s="405"/>
      <c r="P25" s="405"/>
      <c r="Q25" s="405"/>
      <c r="R25" s="188"/>
      <c r="S25" s="182" t="str">
        <f>'Céginformáció kérő nyomtatvány'!$S$87</f>
        <v>[A] rész!</v>
      </c>
      <c r="T25" s="178"/>
      <c r="U25" s="190"/>
      <c r="V25" s="196"/>
      <c r="W25" s="197"/>
      <c r="X25" s="200"/>
      <c r="Y25" s="197"/>
      <c r="Z25" s="200"/>
      <c r="AA25" s="197"/>
      <c r="AB25" s="200"/>
      <c r="AC25" s="197"/>
      <c r="AD25" s="188"/>
      <c r="AE25" s="182" t="str">
        <f>'Céginformáció kérő nyomtatvány'!$AE$87</f>
        <v>[A] rész!</v>
      </c>
      <c r="AF25" s="178"/>
      <c r="AG25" s="179"/>
      <c r="AH25" s="202"/>
      <c r="AI25" s="197"/>
      <c r="AJ25" s="200"/>
      <c r="AK25" s="197"/>
      <c r="AL25" s="200"/>
      <c r="AM25" s="197"/>
      <c r="AN25" s="200"/>
      <c r="AO25" s="197"/>
      <c r="AP25" s="188"/>
      <c r="AQ25" s="182" t="str">
        <f>'Céginformáció kérő nyomtatvány'!$AQ$87</f>
        <v>[A] rész!</v>
      </c>
      <c r="AR25" s="178"/>
      <c r="AS25" s="190"/>
      <c r="AT25" s="196"/>
      <c r="AU25" s="197"/>
      <c r="AV25" s="200"/>
      <c r="AW25" s="197"/>
      <c r="AX25" s="200"/>
      <c r="AY25" s="197"/>
      <c r="AZ25" s="200"/>
      <c r="BA25" s="197"/>
      <c r="BB25" s="188"/>
      <c r="BC25" s="182" t="str">
        <f>'Céginformáció kérő nyomtatvány'!$BC$87</f>
        <v>[A] rész!</v>
      </c>
      <c r="BD25" s="178"/>
      <c r="BE25" s="179"/>
      <c r="BF25" s="35"/>
      <c r="BI25"/>
    </row>
    <row r="26" spans="1:61" ht="6.95" customHeight="1">
      <c r="A26" s="126"/>
      <c r="B26" s="433"/>
      <c r="C26" s="434"/>
      <c r="D26" s="434"/>
      <c r="E26" s="434"/>
      <c r="F26" s="434"/>
      <c r="G26" s="434"/>
      <c r="H26" s="434"/>
      <c r="I26" s="435"/>
      <c r="J26" s="466"/>
      <c r="K26" s="406"/>
      <c r="L26" s="406"/>
      <c r="M26" s="406"/>
      <c r="N26" s="406"/>
      <c r="O26" s="406"/>
      <c r="P26" s="406"/>
      <c r="Q26" s="406"/>
      <c r="R26" s="189"/>
      <c r="S26" s="183"/>
      <c r="T26" s="180"/>
      <c r="U26" s="191"/>
      <c r="V26" s="198"/>
      <c r="W26" s="199"/>
      <c r="X26" s="201"/>
      <c r="Y26" s="199"/>
      <c r="Z26" s="201"/>
      <c r="AA26" s="199"/>
      <c r="AB26" s="201"/>
      <c r="AC26" s="199"/>
      <c r="AD26" s="189"/>
      <c r="AE26" s="183"/>
      <c r="AF26" s="180"/>
      <c r="AG26" s="181"/>
      <c r="AH26" s="203"/>
      <c r="AI26" s="199"/>
      <c r="AJ26" s="201"/>
      <c r="AK26" s="199"/>
      <c r="AL26" s="201"/>
      <c r="AM26" s="199"/>
      <c r="AN26" s="201"/>
      <c r="AO26" s="199"/>
      <c r="AP26" s="189"/>
      <c r="AQ26" s="183"/>
      <c r="AR26" s="180"/>
      <c r="AS26" s="191"/>
      <c r="AT26" s="198"/>
      <c r="AU26" s="199"/>
      <c r="AV26" s="201"/>
      <c r="AW26" s="199"/>
      <c r="AX26" s="201"/>
      <c r="AY26" s="199"/>
      <c r="AZ26" s="201"/>
      <c r="BA26" s="199"/>
      <c r="BB26" s="189"/>
      <c r="BC26" s="183"/>
      <c r="BD26" s="180"/>
      <c r="BE26" s="181"/>
      <c r="BF26" s="35"/>
      <c r="BI26"/>
    </row>
    <row r="27" spans="1:61" ht="8.1" customHeight="1">
      <c r="A27" s="126"/>
      <c r="B27" s="218" t="s">
        <v>76</v>
      </c>
      <c r="C27" s="219"/>
      <c r="D27" s="219"/>
      <c r="E27" s="219"/>
      <c r="F27" s="219"/>
      <c r="G27" s="219"/>
      <c r="H27" s="219"/>
      <c r="I27" s="220"/>
      <c r="J27" s="352"/>
      <c r="K27" s="353"/>
      <c r="L27" s="353"/>
      <c r="M27" s="353"/>
      <c r="N27" s="353"/>
      <c r="O27" s="353"/>
      <c r="P27" s="353"/>
      <c r="Q27" s="353"/>
      <c r="R27" s="186"/>
      <c r="S27" s="182" t="str">
        <f>'Céginformáció kérő nyomtatvány'!$S$89</f>
        <v>[A] rész!</v>
      </c>
      <c r="T27" s="178"/>
      <c r="U27" s="190"/>
      <c r="V27" s="208"/>
      <c r="W27" s="205"/>
      <c r="X27" s="204"/>
      <c r="Y27" s="205"/>
      <c r="Z27" s="204"/>
      <c r="AA27" s="205"/>
      <c r="AB27" s="204"/>
      <c r="AC27" s="205"/>
      <c r="AD27" s="186"/>
      <c r="AE27" s="182" t="str">
        <f>'Céginformáció kérő nyomtatvány'!$AE$89</f>
        <v>[A] rész!</v>
      </c>
      <c r="AF27" s="178"/>
      <c r="AG27" s="179"/>
      <c r="AH27" s="210"/>
      <c r="AI27" s="205"/>
      <c r="AJ27" s="204"/>
      <c r="AK27" s="205"/>
      <c r="AL27" s="204"/>
      <c r="AM27" s="205"/>
      <c r="AN27" s="204"/>
      <c r="AO27" s="205"/>
      <c r="AP27" s="186"/>
      <c r="AQ27" s="182" t="str">
        <f>'Céginformáció kérő nyomtatvány'!$AQ$89</f>
        <v>[A] rész!</v>
      </c>
      <c r="AR27" s="178"/>
      <c r="AS27" s="190"/>
      <c r="AT27" s="208"/>
      <c r="AU27" s="205"/>
      <c r="AV27" s="204"/>
      <c r="AW27" s="205"/>
      <c r="AX27" s="204"/>
      <c r="AY27" s="205"/>
      <c r="AZ27" s="204"/>
      <c r="BA27" s="205"/>
      <c r="BB27" s="186"/>
      <c r="BC27" s="182" t="str">
        <f>'Céginformáció kérő nyomtatvány'!$BC$89</f>
        <v>[A] rész!</v>
      </c>
      <c r="BD27" s="178"/>
      <c r="BE27" s="179"/>
      <c r="BF27" s="35"/>
      <c r="BI27"/>
    </row>
    <row r="28" spans="1:61" ht="6.95" customHeight="1">
      <c r="A28" s="126"/>
      <c r="B28" s="433"/>
      <c r="C28" s="434"/>
      <c r="D28" s="434"/>
      <c r="E28" s="434"/>
      <c r="F28" s="434"/>
      <c r="G28" s="434"/>
      <c r="H28" s="434"/>
      <c r="I28" s="435"/>
      <c r="J28" s="354"/>
      <c r="K28" s="355"/>
      <c r="L28" s="355"/>
      <c r="M28" s="355"/>
      <c r="N28" s="355"/>
      <c r="O28" s="355"/>
      <c r="P28" s="355"/>
      <c r="Q28" s="355"/>
      <c r="R28" s="187"/>
      <c r="S28" s="183"/>
      <c r="T28" s="180"/>
      <c r="U28" s="191"/>
      <c r="V28" s="209"/>
      <c r="W28" s="207"/>
      <c r="X28" s="206"/>
      <c r="Y28" s="207"/>
      <c r="Z28" s="206"/>
      <c r="AA28" s="207"/>
      <c r="AB28" s="206"/>
      <c r="AC28" s="207"/>
      <c r="AD28" s="187"/>
      <c r="AE28" s="183"/>
      <c r="AF28" s="180"/>
      <c r="AG28" s="181"/>
      <c r="AH28" s="211"/>
      <c r="AI28" s="207"/>
      <c r="AJ28" s="206"/>
      <c r="AK28" s="207"/>
      <c r="AL28" s="206"/>
      <c r="AM28" s="207"/>
      <c r="AN28" s="206"/>
      <c r="AO28" s="207"/>
      <c r="AP28" s="187"/>
      <c r="AQ28" s="183"/>
      <c r="AR28" s="180"/>
      <c r="AS28" s="191"/>
      <c r="AT28" s="209"/>
      <c r="AU28" s="207"/>
      <c r="AV28" s="206"/>
      <c r="AW28" s="207"/>
      <c r="AX28" s="206"/>
      <c r="AY28" s="207"/>
      <c r="AZ28" s="206"/>
      <c r="BA28" s="207"/>
      <c r="BB28" s="187"/>
      <c r="BC28" s="183"/>
      <c r="BD28" s="180"/>
      <c r="BE28" s="181"/>
      <c r="BF28" s="35"/>
      <c r="BI28"/>
    </row>
    <row r="29" spans="1:61" ht="8.1" customHeight="1">
      <c r="A29" s="126"/>
      <c r="B29" s="226" t="s">
        <v>99</v>
      </c>
      <c r="C29" s="227"/>
      <c r="D29" s="227"/>
      <c r="E29" s="227"/>
      <c r="F29" s="227"/>
      <c r="G29" s="227"/>
      <c r="H29" s="227"/>
      <c r="I29" s="227"/>
      <c r="J29" s="202"/>
      <c r="K29" s="197"/>
      <c r="L29" s="200"/>
      <c r="M29" s="197"/>
      <c r="N29" s="200"/>
      <c r="O29" s="197"/>
      <c r="P29" s="200"/>
      <c r="Q29" s="197"/>
      <c r="R29" s="188"/>
      <c r="S29" s="182" t="str">
        <f>'Céginformáció kérő nyomtatvány'!$S$91</f>
        <v>[A] rész!</v>
      </c>
      <c r="T29" s="178"/>
      <c r="U29" s="190"/>
      <c r="V29" s="196"/>
      <c r="W29" s="197"/>
      <c r="X29" s="200"/>
      <c r="Y29" s="197"/>
      <c r="Z29" s="200"/>
      <c r="AA29" s="197"/>
      <c r="AB29" s="200"/>
      <c r="AC29" s="197"/>
      <c r="AD29" s="188"/>
      <c r="AE29" s="182" t="str">
        <f>'Céginformáció kérő nyomtatvány'!$AE$91</f>
        <v>[A] rész!</v>
      </c>
      <c r="AF29" s="178"/>
      <c r="AG29" s="179"/>
      <c r="AH29" s="202"/>
      <c r="AI29" s="197"/>
      <c r="AJ29" s="200"/>
      <c r="AK29" s="197"/>
      <c r="AL29" s="200"/>
      <c r="AM29" s="197"/>
      <c r="AN29" s="200"/>
      <c r="AO29" s="197"/>
      <c r="AP29" s="188"/>
      <c r="AQ29" s="182" t="str">
        <f>'Céginformáció kérő nyomtatvány'!$AQ$91</f>
        <v>[A] rész!</v>
      </c>
      <c r="AR29" s="178"/>
      <c r="AS29" s="190"/>
      <c r="AT29" s="196"/>
      <c r="AU29" s="197"/>
      <c r="AV29" s="200"/>
      <c r="AW29" s="197"/>
      <c r="AX29" s="200"/>
      <c r="AY29" s="197"/>
      <c r="AZ29" s="200"/>
      <c r="BA29" s="197"/>
      <c r="BB29" s="188"/>
      <c r="BC29" s="182" t="str">
        <f>'Céginformáció kérő nyomtatvány'!$BC$91</f>
        <v>[A] rész!</v>
      </c>
      <c r="BD29" s="178"/>
      <c r="BE29" s="179"/>
      <c r="BF29" s="35"/>
      <c r="BI29"/>
    </row>
    <row r="30" spans="1:61" ht="6.95" customHeight="1">
      <c r="A30" s="126"/>
      <c r="B30" s="228"/>
      <c r="C30" s="229"/>
      <c r="D30" s="229"/>
      <c r="E30" s="229"/>
      <c r="F30" s="229"/>
      <c r="G30" s="229"/>
      <c r="H30" s="229"/>
      <c r="I30" s="229"/>
      <c r="J30" s="203"/>
      <c r="K30" s="199"/>
      <c r="L30" s="201"/>
      <c r="M30" s="199"/>
      <c r="N30" s="201"/>
      <c r="O30" s="199"/>
      <c r="P30" s="201"/>
      <c r="Q30" s="199"/>
      <c r="R30" s="189"/>
      <c r="S30" s="183"/>
      <c r="T30" s="180"/>
      <c r="U30" s="191"/>
      <c r="V30" s="198"/>
      <c r="W30" s="199"/>
      <c r="X30" s="201"/>
      <c r="Y30" s="199"/>
      <c r="Z30" s="201"/>
      <c r="AA30" s="199"/>
      <c r="AB30" s="201"/>
      <c r="AC30" s="199"/>
      <c r="AD30" s="189"/>
      <c r="AE30" s="183"/>
      <c r="AF30" s="180"/>
      <c r="AG30" s="181"/>
      <c r="AH30" s="203"/>
      <c r="AI30" s="199"/>
      <c r="AJ30" s="201"/>
      <c r="AK30" s="199"/>
      <c r="AL30" s="201"/>
      <c r="AM30" s="199"/>
      <c r="AN30" s="201"/>
      <c r="AO30" s="199"/>
      <c r="AP30" s="189"/>
      <c r="AQ30" s="183"/>
      <c r="AR30" s="180"/>
      <c r="AS30" s="191"/>
      <c r="AT30" s="198"/>
      <c r="AU30" s="199"/>
      <c r="AV30" s="201"/>
      <c r="AW30" s="199"/>
      <c r="AX30" s="201"/>
      <c r="AY30" s="199"/>
      <c r="AZ30" s="201"/>
      <c r="BA30" s="199"/>
      <c r="BB30" s="189"/>
      <c r="BC30" s="183"/>
      <c r="BD30" s="180"/>
      <c r="BE30" s="181"/>
      <c r="BF30" s="35"/>
      <c r="BI30"/>
    </row>
    <row r="31" spans="1:61" ht="6.95" customHeight="1">
      <c r="A31" s="126"/>
      <c r="B31" s="228"/>
      <c r="C31" s="229"/>
      <c r="D31" s="229"/>
      <c r="E31" s="229"/>
      <c r="F31" s="229"/>
      <c r="G31" s="229"/>
      <c r="H31" s="229"/>
      <c r="I31" s="229"/>
      <c r="J31" s="234" t="s">
        <v>6</v>
      </c>
      <c r="K31" s="234"/>
      <c r="L31" s="234"/>
      <c r="M31" s="234"/>
      <c r="N31" s="234"/>
      <c r="O31" s="234"/>
      <c r="P31" s="234"/>
      <c r="Q31" s="234"/>
      <c r="R31" s="234"/>
      <c r="S31" s="234"/>
      <c r="T31" s="234"/>
      <c r="U31" s="224"/>
      <c r="V31" s="224"/>
      <c r="W31" s="224"/>
      <c r="X31" s="224"/>
      <c r="Y31" s="224"/>
      <c r="Z31" s="224"/>
      <c r="AA31" s="224"/>
      <c r="AB31" s="224"/>
      <c r="AC31" s="224"/>
      <c r="AD31" s="224"/>
      <c r="AE31" s="224"/>
      <c r="AF31" s="224"/>
      <c r="AG31" s="224"/>
      <c r="AH31" s="224"/>
      <c r="AI31" s="224"/>
      <c r="AJ31" s="224"/>
      <c r="AK31" s="224"/>
      <c r="AL31" s="224"/>
      <c r="AM31" s="224"/>
      <c r="AN31" s="224"/>
      <c r="AO31" s="224"/>
      <c r="AP31" s="224"/>
      <c r="AQ31" s="224"/>
      <c r="AR31" s="224"/>
      <c r="AS31" s="224"/>
      <c r="AT31" s="224"/>
      <c r="AU31" s="224"/>
      <c r="AV31" s="224"/>
      <c r="AW31" s="224"/>
      <c r="AX31" s="224"/>
      <c r="AY31" s="224"/>
      <c r="AZ31" s="224"/>
      <c r="BA31" s="224"/>
      <c r="BB31" s="224"/>
      <c r="BC31" s="224"/>
      <c r="BD31" s="224"/>
      <c r="BE31" s="66"/>
      <c r="BF31" s="35"/>
      <c r="BI31"/>
    </row>
    <row r="32" spans="1:61" ht="6.95" customHeight="1">
      <c r="A32" s="126"/>
      <c r="B32" s="228"/>
      <c r="C32" s="229"/>
      <c r="D32" s="229"/>
      <c r="E32" s="229"/>
      <c r="F32" s="229"/>
      <c r="G32" s="229"/>
      <c r="H32" s="229"/>
      <c r="I32" s="229"/>
      <c r="J32" s="235"/>
      <c r="K32" s="235"/>
      <c r="L32" s="235"/>
      <c r="M32" s="235"/>
      <c r="N32" s="235"/>
      <c r="O32" s="235"/>
      <c r="P32" s="235"/>
      <c r="Q32" s="235"/>
      <c r="R32" s="235"/>
      <c r="S32" s="235"/>
      <c r="T32" s="235"/>
      <c r="U32" s="225"/>
      <c r="V32" s="225"/>
      <c r="W32" s="225"/>
      <c r="X32" s="225"/>
      <c r="Y32" s="225"/>
      <c r="Z32" s="225"/>
      <c r="AA32" s="225"/>
      <c r="AB32" s="225"/>
      <c r="AC32" s="225"/>
      <c r="AD32" s="225"/>
      <c r="AE32" s="225"/>
      <c r="AF32" s="225"/>
      <c r="AG32" s="225"/>
      <c r="AH32" s="225"/>
      <c r="AI32" s="225"/>
      <c r="AJ32" s="225"/>
      <c r="AK32" s="225"/>
      <c r="AL32" s="225"/>
      <c r="AM32" s="225"/>
      <c r="AN32" s="225"/>
      <c r="AO32" s="225"/>
      <c r="AP32" s="225"/>
      <c r="AQ32" s="225"/>
      <c r="AR32" s="225"/>
      <c r="AS32" s="225"/>
      <c r="AT32" s="225"/>
      <c r="AU32" s="225"/>
      <c r="AV32" s="225"/>
      <c r="AW32" s="225"/>
      <c r="AX32" s="225"/>
      <c r="AY32" s="225"/>
      <c r="AZ32" s="225"/>
      <c r="BA32" s="225"/>
      <c r="BB32" s="225"/>
      <c r="BC32" s="225"/>
      <c r="BD32" s="225"/>
      <c r="BE32" s="64"/>
      <c r="BF32" s="35"/>
      <c r="BI32"/>
    </row>
    <row r="33" spans="1:61" ht="3" customHeight="1">
      <c r="A33" s="126"/>
      <c r="B33" s="69"/>
      <c r="C33" s="70"/>
      <c r="D33" s="70"/>
      <c r="E33" s="70"/>
      <c r="F33" s="70"/>
      <c r="G33" s="70"/>
      <c r="H33" s="70"/>
      <c r="I33" s="70"/>
      <c r="J33" s="134"/>
      <c r="K33" s="134"/>
      <c r="L33" s="134"/>
      <c r="M33" s="134"/>
      <c r="N33" s="134"/>
      <c r="O33" s="134"/>
      <c r="P33" s="134"/>
      <c r="Q33" s="134"/>
      <c r="R33" s="134"/>
      <c r="S33" s="134"/>
      <c r="T33" s="134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4"/>
      <c r="BF33" s="35"/>
      <c r="BI33"/>
    </row>
    <row r="34" spans="1:61" ht="8.1" customHeight="1">
      <c r="A34" s="126"/>
      <c r="B34" s="226" t="s">
        <v>100</v>
      </c>
      <c r="C34" s="227"/>
      <c r="D34" s="227"/>
      <c r="E34" s="227"/>
      <c r="F34" s="227"/>
      <c r="G34" s="227"/>
      <c r="H34" s="227"/>
      <c r="I34" s="227"/>
      <c r="J34" s="268"/>
      <c r="K34" s="231"/>
      <c r="L34" s="230"/>
      <c r="M34" s="231"/>
      <c r="N34" s="230"/>
      <c r="O34" s="231"/>
      <c r="P34" s="230"/>
      <c r="Q34" s="231"/>
      <c r="R34" s="188"/>
      <c r="S34" s="178" t="str">
        <f>'Céginformáció kérő nyomtatvány'!$S$96</f>
        <v>[A] rész!</v>
      </c>
      <c r="T34" s="178"/>
      <c r="U34" s="190"/>
      <c r="V34" s="236"/>
      <c r="W34" s="231"/>
      <c r="X34" s="230"/>
      <c r="Y34" s="231"/>
      <c r="Z34" s="230"/>
      <c r="AA34" s="231"/>
      <c r="AB34" s="230"/>
      <c r="AC34" s="231"/>
      <c r="AD34" s="192"/>
      <c r="AE34" s="178" t="str">
        <f>'Céginformáció kérő nyomtatvány'!$AE$96</f>
        <v>[A] rész!</v>
      </c>
      <c r="AF34" s="178"/>
      <c r="AG34" s="179"/>
      <c r="AH34" s="268"/>
      <c r="AI34" s="231"/>
      <c r="AJ34" s="230"/>
      <c r="AK34" s="231"/>
      <c r="AL34" s="230"/>
      <c r="AM34" s="231"/>
      <c r="AN34" s="230"/>
      <c r="AO34" s="231"/>
      <c r="AP34" s="192"/>
      <c r="AQ34" s="178" t="str">
        <f>'Céginformáció kérő nyomtatvány'!$AQ$96</f>
        <v>[A] rész!</v>
      </c>
      <c r="AR34" s="178"/>
      <c r="AS34" s="190"/>
      <c r="AT34" s="236"/>
      <c r="AU34" s="231"/>
      <c r="AV34" s="230"/>
      <c r="AW34" s="231"/>
      <c r="AX34" s="230"/>
      <c r="AY34" s="231"/>
      <c r="AZ34" s="230"/>
      <c r="BA34" s="231"/>
      <c r="BB34" s="192"/>
      <c r="BC34" s="194" t="str">
        <f>'Céginformáció kérő nyomtatvány'!$BC$96</f>
        <v>[A] rész!</v>
      </c>
      <c r="BD34" s="178"/>
      <c r="BE34" s="179"/>
      <c r="BF34" s="35"/>
      <c r="BI34"/>
    </row>
    <row r="35" spans="1:61" ht="6.95" customHeight="1">
      <c r="A35" s="126"/>
      <c r="B35" s="228"/>
      <c r="C35" s="229"/>
      <c r="D35" s="229"/>
      <c r="E35" s="229"/>
      <c r="F35" s="229"/>
      <c r="G35" s="229"/>
      <c r="H35" s="229"/>
      <c r="I35" s="229"/>
      <c r="J35" s="269"/>
      <c r="K35" s="233"/>
      <c r="L35" s="232"/>
      <c r="M35" s="233"/>
      <c r="N35" s="232"/>
      <c r="O35" s="233"/>
      <c r="P35" s="232"/>
      <c r="Q35" s="233"/>
      <c r="R35" s="189"/>
      <c r="S35" s="180"/>
      <c r="T35" s="180"/>
      <c r="U35" s="191"/>
      <c r="V35" s="238"/>
      <c r="W35" s="233"/>
      <c r="X35" s="232"/>
      <c r="Y35" s="233"/>
      <c r="Z35" s="232"/>
      <c r="AA35" s="233"/>
      <c r="AB35" s="232"/>
      <c r="AC35" s="233"/>
      <c r="AD35" s="193"/>
      <c r="AE35" s="180"/>
      <c r="AF35" s="180"/>
      <c r="AG35" s="181"/>
      <c r="AH35" s="269"/>
      <c r="AI35" s="233"/>
      <c r="AJ35" s="232"/>
      <c r="AK35" s="233"/>
      <c r="AL35" s="232"/>
      <c r="AM35" s="233"/>
      <c r="AN35" s="232"/>
      <c r="AO35" s="233"/>
      <c r="AP35" s="193"/>
      <c r="AQ35" s="180"/>
      <c r="AR35" s="180"/>
      <c r="AS35" s="191"/>
      <c r="AT35" s="238"/>
      <c r="AU35" s="233"/>
      <c r="AV35" s="232"/>
      <c r="AW35" s="233"/>
      <c r="AX35" s="232"/>
      <c r="AY35" s="233"/>
      <c r="AZ35" s="232"/>
      <c r="BA35" s="233"/>
      <c r="BB35" s="193"/>
      <c r="BC35" s="195"/>
      <c r="BD35" s="180"/>
      <c r="BE35" s="181"/>
      <c r="BF35" s="35"/>
      <c r="BI35"/>
    </row>
    <row r="36" spans="1:61" ht="6.95" customHeight="1">
      <c r="A36" s="126"/>
      <c r="B36" s="228"/>
      <c r="C36" s="229"/>
      <c r="D36" s="229"/>
      <c r="E36" s="229"/>
      <c r="F36" s="229"/>
      <c r="G36" s="229"/>
      <c r="H36" s="229"/>
      <c r="I36" s="229"/>
      <c r="J36" s="234" t="s">
        <v>6</v>
      </c>
      <c r="K36" s="234"/>
      <c r="L36" s="234"/>
      <c r="M36" s="234"/>
      <c r="N36" s="234"/>
      <c r="O36" s="234"/>
      <c r="P36" s="234"/>
      <c r="Q36" s="234"/>
      <c r="R36" s="234"/>
      <c r="S36" s="234"/>
      <c r="T36" s="234"/>
      <c r="U36" s="224"/>
      <c r="V36" s="224"/>
      <c r="W36" s="224"/>
      <c r="X36" s="224"/>
      <c r="Y36" s="224"/>
      <c r="Z36" s="224"/>
      <c r="AA36" s="224"/>
      <c r="AB36" s="224"/>
      <c r="AC36" s="224"/>
      <c r="AD36" s="224"/>
      <c r="AE36" s="224"/>
      <c r="AF36" s="224"/>
      <c r="AG36" s="224"/>
      <c r="AH36" s="224"/>
      <c r="AI36" s="224"/>
      <c r="AJ36" s="224"/>
      <c r="AK36" s="224"/>
      <c r="AL36" s="224"/>
      <c r="AM36" s="224"/>
      <c r="AN36" s="224"/>
      <c r="AO36" s="224"/>
      <c r="AP36" s="224"/>
      <c r="AQ36" s="224"/>
      <c r="AR36" s="224"/>
      <c r="AS36" s="224"/>
      <c r="AT36" s="224"/>
      <c r="AU36" s="224"/>
      <c r="AV36" s="224"/>
      <c r="AW36" s="224"/>
      <c r="AX36" s="224"/>
      <c r="AY36" s="224"/>
      <c r="AZ36" s="224"/>
      <c r="BA36" s="224"/>
      <c r="BB36" s="224"/>
      <c r="BC36" s="224"/>
      <c r="BD36" s="224"/>
      <c r="BE36" s="66"/>
      <c r="BF36" s="35"/>
      <c r="BI36"/>
    </row>
    <row r="37" spans="1:61" ht="6.95" customHeight="1">
      <c r="A37" s="126"/>
      <c r="B37" s="228"/>
      <c r="C37" s="229"/>
      <c r="D37" s="229"/>
      <c r="E37" s="229"/>
      <c r="F37" s="229"/>
      <c r="G37" s="229"/>
      <c r="H37" s="229"/>
      <c r="I37" s="229"/>
      <c r="J37" s="235"/>
      <c r="K37" s="235"/>
      <c r="L37" s="235"/>
      <c r="M37" s="235"/>
      <c r="N37" s="235"/>
      <c r="O37" s="235"/>
      <c r="P37" s="235"/>
      <c r="Q37" s="235"/>
      <c r="R37" s="235"/>
      <c r="S37" s="235"/>
      <c r="T37" s="235"/>
      <c r="U37" s="225"/>
      <c r="V37" s="225"/>
      <c r="W37" s="225"/>
      <c r="X37" s="225"/>
      <c r="Y37" s="225"/>
      <c r="Z37" s="225"/>
      <c r="AA37" s="225"/>
      <c r="AB37" s="225"/>
      <c r="AC37" s="225"/>
      <c r="AD37" s="225"/>
      <c r="AE37" s="225"/>
      <c r="AF37" s="225"/>
      <c r="AG37" s="225"/>
      <c r="AH37" s="225"/>
      <c r="AI37" s="225"/>
      <c r="AJ37" s="225"/>
      <c r="AK37" s="225"/>
      <c r="AL37" s="225"/>
      <c r="AM37" s="225"/>
      <c r="AN37" s="225"/>
      <c r="AO37" s="225"/>
      <c r="AP37" s="225"/>
      <c r="AQ37" s="225"/>
      <c r="AR37" s="225"/>
      <c r="AS37" s="225"/>
      <c r="AT37" s="225"/>
      <c r="AU37" s="225"/>
      <c r="AV37" s="225"/>
      <c r="AW37" s="225"/>
      <c r="AX37" s="225"/>
      <c r="AY37" s="225"/>
      <c r="AZ37" s="225"/>
      <c r="BA37" s="225"/>
      <c r="BB37" s="225"/>
      <c r="BC37" s="225"/>
      <c r="BD37" s="225"/>
      <c r="BE37" s="64"/>
      <c r="BF37" s="35"/>
      <c r="BI37"/>
    </row>
    <row r="38" spans="1:61" ht="3" customHeight="1">
      <c r="A38" s="126"/>
      <c r="B38" s="39"/>
      <c r="C38" s="3"/>
      <c r="D38" s="3"/>
      <c r="E38" s="3"/>
      <c r="F38" s="3"/>
      <c r="G38" s="3"/>
      <c r="H38" s="3"/>
      <c r="I38" s="3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38"/>
      <c r="BF38" s="35"/>
      <c r="BI38"/>
    </row>
    <row r="39" spans="1:61" ht="8.1" customHeight="1">
      <c r="A39" s="126"/>
      <c r="B39" s="218" t="s">
        <v>77</v>
      </c>
      <c r="C39" s="219"/>
      <c r="D39" s="219"/>
      <c r="E39" s="219"/>
      <c r="F39" s="219"/>
      <c r="G39" s="219"/>
      <c r="H39" s="219"/>
      <c r="I39" s="220"/>
      <c r="J39" s="635">
        <f>IF(A43='#temp'!$D$4,VLOOKUP('#temp'!$D$4,A43:M44,3,FALSE),0)+
IF(A45='#temp'!$D$4,VLOOKUP('#temp'!$D$4,A45:M46,3,FALSE),0)+
IF(A47='#temp'!$D$4,VLOOKUP('#temp'!$D$4,A47:M48,3,FALSE),0)</f>
        <v>0</v>
      </c>
      <c r="K39" s="636"/>
      <c r="L39" s="636"/>
      <c r="M39" s="636"/>
      <c r="N39" s="636"/>
      <c r="O39" s="636"/>
      <c r="P39" s="636"/>
      <c r="Q39" s="636"/>
      <c r="R39" s="636"/>
      <c r="S39" s="182" t="str">
        <f>'Céginformáció kérő nyomtatvány'!$S$101</f>
        <v>[A] rész!</v>
      </c>
      <c r="T39" s="178"/>
      <c r="U39" s="190"/>
      <c r="V39" s="639">
        <f>IF(A43='#temp'!$E$4,VLOOKUP('#temp'!$E$4,A43:J44,3,FALSE),0)+
IF(A45='#temp'!$E$4,VLOOKUP('#temp'!$E$4,A45:J46,3,FALSE),0)+
IF(A47='#temp'!$E$4,VLOOKUP('#temp'!$E$4,A47:J48,3,FALSE),0)</f>
        <v>0</v>
      </c>
      <c r="W39" s="640"/>
      <c r="X39" s="640"/>
      <c r="Y39" s="640"/>
      <c r="Z39" s="640"/>
      <c r="AA39" s="640"/>
      <c r="AB39" s="640"/>
      <c r="AC39" s="640"/>
      <c r="AD39" s="640"/>
      <c r="AE39" s="182" t="str">
        <f>'Céginformáció kérő nyomtatvány'!$AE$101</f>
        <v>[A] rész!</v>
      </c>
      <c r="AF39" s="178"/>
      <c r="AG39" s="179"/>
      <c r="AH39" s="635">
        <f>IF(A43='#temp'!$F$4,VLOOKUP('#temp'!$F$4,A43:M44,3,FALSE),0)+
IF(A45='#temp'!$F$4,VLOOKUP('#temp'!$F$4,A45:M46,3,FALSE),0)+
IF(A47='#temp'!$F$4,VLOOKUP('#temp'!$F$4,A47:M48,3,FALSE),0)</f>
        <v>0</v>
      </c>
      <c r="AI39" s="636"/>
      <c r="AJ39" s="636"/>
      <c r="AK39" s="636"/>
      <c r="AL39" s="636"/>
      <c r="AM39" s="636"/>
      <c r="AN39" s="636"/>
      <c r="AO39" s="636"/>
      <c r="AP39" s="636"/>
      <c r="AQ39" s="178" t="str">
        <f>'Céginformáció kérő nyomtatvány'!$AQ$101</f>
        <v>[A] rész!</v>
      </c>
      <c r="AR39" s="178"/>
      <c r="AS39" s="190"/>
      <c r="AT39" s="643">
        <f>IF(A43='#temp'!$G$4,VLOOKUP('#temp'!$G$4,A43:J44,3,FALSE),0)+
IF(A45='#temp'!$G$4,VLOOKUP('#temp'!$G$4,A45:J46,3,FALSE),0)+
IF(A47='#temp'!$G$4,VLOOKUP('#temp'!$G$4,A47:J48,3,FALSE),0)</f>
        <v>0</v>
      </c>
      <c r="AU39" s="644"/>
      <c r="AV39" s="644"/>
      <c r="AW39" s="644"/>
      <c r="AX39" s="644"/>
      <c r="AY39" s="644"/>
      <c r="AZ39" s="644"/>
      <c r="BA39" s="644"/>
      <c r="BB39" s="644"/>
      <c r="BC39" s="184" t="str">
        <f>'Céginformáció kérő nyomtatvány'!$BC$101</f>
        <v>[A] rész!</v>
      </c>
      <c r="BD39" s="178"/>
      <c r="BE39" s="179"/>
      <c r="BF39" s="35"/>
      <c r="BI39"/>
    </row>
    <row r="40" spans="1:61" ht="6.95" customHeight="1">
      <c r="A40" s="126"/>
      <c r="B40" s="221"/>
      <c r="C40" s="222"/>
      <c r="D40" s="222"/>
      <c r="E40" s="222"/>
      <c r="F40" s="222"/>
      <c r="G40" s="222"/>
      <c r="H40" s="222"/>
      <c r="I40" s="223"/>
      <c r="J40" s="637"/>
      <c r="K40" s="638"/>
      <c r="L40" s="638"/>
      <c r="M40" s="638"/>
      <c r="N40" s="638"/>
      <c r="O40" s="638"/>
      <c r="P40" s="638"/>
      <c r="Q40" s="638"/>
      <c r="R40" s="638"/>
      <c r="S40" s="183"/>
      <c r="T40" s="180"/>
      <c r="U40" s="191"/>
      <c r="V40" s="641"/>
      <c r="W40" s="642"/>
      <c r="X40" s="642"/>
      <c r="Y40" s="642"/>
      <c r="Z40" s="642"/>
      <c r="AA40" s="642"/>
      <c r="AB40" s="642"/>
      <c r="AC40" s="642"/>
      <c r="AD40" s="642"/>
      <c r="AE40" s="183"/>
      <c r="AF40" s="180"/>
      <c r="AG40" s="181"/>
      <c r="AH40" s="637"/>
      <c r="AI40" s="638"/>
      <c r="AJ40" s="638"/>
      <c r="AK40" s="638"/>
      <c r="AL40" s="638"/>
      <c r="AM40" s="638"/>
      <c r="AN40" s="638"/>
      <c r="AO40" s="638"/>
      <c r="AP40" s="638"/>
      <c r="AQ40" s="180"/>
      <c r="AR40" s="180"/>
      <c r="AS40" s="191"/>
      <c r="AT40" s="645"/>
      <c r="AU40" s="646"/>
      <c r="AV40" s="646"/>
      <c r="AW40" s="646"/>
      <c r="AX40" s="646"/>
      <c r="AY40" s="646"/>
      <c r="AZ40" s="646"/>
      <c r="BA40" s="646"/>
      <c r="BB40" s="646"/>
      <c r="BC40" s="185"/>
      <c r="BD40" s="180"/>
      <c r="BE40" s="181"/>
      <c r="BF40" s="35"/>
      <c r="BI40"/>
    </row>
    <row r="41" spans="1:61" ht="6.95" customHeight="1">
      <c r="A41" s="126"/>
      <c r="B41" s="40"/>
      <c r="C41" s="561" t="s">
        <v>89</v>
      </c>
      <c r="D41" s="561"/>
      <c r="E41" s="62"/>
      <c r="F41" s="563" t="s">
        <v>96</v>
      </c>
      <c r="G41" s="564"/>
      <c r="H41" s="62"/>
      <c r="I41" s="563" t="s">
        <v>95</v>
      </c>
      <c r="J41" s="564"/>
      <c r="K41" s="62"/>
      <c r="L41" s="564" t="s">
        <v>88</v>
      </c>
      <c r="M41" s="564"/>
      <c r="N41" s="17"/>
      <c r="O41" s="566" t="s">
        <v>101</v>
      </c>
      <c r="P41" s="566"/>
      <c r="Q41" s="566"/>
      <c r="R41" s="566"/>
      <c r="S41" s="566"/>
      <c r="T41" s="566"/>
      <c r="U41" s="566"/>
      <c r="V41" s="566"/>
      <c r="W41" s="566"/>
      <c r="X41" s="566"/>
      <c r="Y41" s="566"/>
      <c r="Z41" s="566"/>
      <c r="AA41" s="566"/>
      <c r="AB41" s="566"/>
      <c r="AC41" s="566"/>
      <c r="AD41" s="566"/>
      <c r="AE41" s="566"/>
      <c r="AF41" s="566"/>
      <c r="AG41" s="566"/>
      <c r="AH41" s="566"/>
      <c r="AI41" s="566"/>
      <c r="AJ41" s="566"/>
      <c r="AK41" s="566"/>
      <c r="AL41" s="566"/>
      <c r="AM41" s="566"/>
      <c r="AN41" s="566"/>
      <c r="AO41" s="566"/>
      <c r="AP41" s="566"/>
      <c r="AQ41" s="566"/>
      <c r="AR41" s="566"/>
      <c r="AS41" s="65"/>
      <c r="AT41" s="568" t="s">
        <v>93</v>
      </c>
      <c r="AU41" s="568"/>
      <c r="AV41" s="568"/>
      <c r="AW41" s="568"/>
      <c r="AX41" s="568"/>
      <c r="AY41" s="568"/>
      <c r="AZ41" s="568"/>
      <c r="BA41" s="568"/>
      <c r="BB41" s="568"/>
      <c r="BC41" s="568"/>
      <c r="BD41" s="568"/>
      <c r="BE41" s="569"/>
      <c r="BF41" s="35"/>
      <c r="BI41"/>
    </row>
    <row r="42" spans="1:61" ht="6.95" customHeight="1" thickBot="1">
      <c r="A42" s="126"/>
      <c r="B42" s="40"/>
      <c r="C42" s="562"/>
      <c r="D42" s="562"/>
      <c r="E42" s="62"/>
      <c r="F42" s="565"/>
      <c r="G42" s="565"/>
      <c r="H42" s="62"/>
      <c r="I42" s="565"/>
      <c r="J42" s="565"/>
      <c r="K42" s="62"/>
      <c r="L42" s="565"/>
      <c r="M42" s="565"/>
      <c r="N42" s="2"/>
      <c r="O42" s="567"/>
      <c r="P42" s="567"/>
      <c r="Q42" s="567"/>
      <c r="R42" s="567"/>
      <c r="S42" s="567"/>
      <c r="T42" s="567"/>
      <c r="U42" s="567"/>
      <c r="V42" s="567"/>
      <c r="W42" s="567"/>
      <c r="X42" s="567"/>
      <c r="Y42" s="567"/>
      <c r="Z42" s="567"/>
      <c r="AA42" s="567"/>
      <c r="AB42" s="567"/>
      <c r="AC42" s="567"/>
      <c r="AD42" s="567"/>
      <c r="AE42" s="567"/>
      <c r="AF42" s="567"/>
      <c r="AG42" s="567"/>
      <c r="AH42" s="567"/>
      <c r="AI42" s="567"/>
      <c r="AJ42" s="567"/>
      <c r="AK42" s="567"/>
      <c r="AL42" s="567"/>
      <c r="AM42" s="567"/>
      <c r="AN42" s="567"/>
      <c r="AO42" s="567"/>
      <c r="AP42" s="567"/>
      <c r="AQ42" s="567"/>
      <c r="AR42" s="567"/>
      <c r="AS42" s="41"/>
      <c r="AT42" s="671"/>
      <c r="AU42" s="671"/>
      <c r="AV42" s="671"/>
      <c r="AW42" s="671"/>
      <c r="AX42" s="671"/>
      <c r="AY42" s="671"/>
      <c r="AZ42" s="671"/>
      <c r="BA42" s="671"/>
      <c r="BB42" s="671"/>
      <c r="BC42" s="671"/>
      <c r="BD42" s="671"/>
      <c r="BE42" s="672"/>
      <c r="BF42" s="35"/>
      <c r="BI42"/>
    </row>
    <row r="43" spans="1:61" ht="6.95" customHeight="1" thickTop="1">
      <c r="A43" s="649" t="str">
        <f>UPPER(CONCATENATE(F43,I43))</f>
        <v/>
      </c>
      <c r="B43" s="73"/>
      <c r="C43" s="580"/>
      <c r="D43" s="580"/>
      <c r="E43" s="74"/>
      <c r="F43" s="270"/>
      <c r="G43" s="270"/>
      <c r="H43" s="74"/>
      <c r="I43" s="270"/>
      <c r="J43" s="270"/>
      <c r="K43" s="74"/>
      <c r="L43" s="274"/>
      <c r="M43" s="274"/>
      <c r="N43" s="74"/>
      <c r="O43" s="677"/>
      <c r="P43" s="677"/>
      <c r="Q43" s="677"/>
      <c r="R43" s="677"/>
      <c r="S43" s="677"/>
      <c r="T43" s="677"/>
      <c r="U43" s="677"/>
      <c r="V43" s="677"/>
      <c r="W43" s="677"/>
      <c r="X43" s="677"/>
      <c r="Y43" s="677"/>
      <c r="Z43" s="677"/>
      <c r="AA43" s="677"/>
      <c r="AB43" s="677"/>
      <c r="AC43" s="677"/>
      <c r="AD43" s="677"/>
      <c r="AE43" s="677"/>
      <c r="AF43" s="677"/>
      <c r="AG43" s="677"/>
      <c r="AH43" s="677"/>
      <c r="AI43" s="677"/>
      <c r="AJ43" s="677"/>
      <c r="AK43" s="677"/>
      <c r="AL43" s="677"/>
      <c r="AM43" s="677"/>
      <c r="AN43" s="677"/>
      <c r="AO43" s="677"/>
      <c r="AP43" s="677"/>
      <c r="AQ43" s="677"/>
      <c r="AR43" s="677"/>
      <c r="AS43" s="74"/>
      <c r="AT43" s="677"/>
      <c r="AU43" s="677"/>
      <c r="AV43" s="677"/>
      <c r="AW43" s="677"/>
      <c r="AX43" s="677"/>
      <c r="AY43" s="677"/>
      <c r="AZ43" s="677"/>
      <c r="BA43" s="677"/>
      <c r="BB43" s="677"/>
      <c r="BC43" s="677"/>
      <c r="BD43" s="677"/>
      <c r="BE43" s="678"/>
      <c r="BF43" s="35"/>
      <c r="BI43"/>
    </row>
    <row r="44" spans="1:61" ht="6.95" customHeight="1">
      <c r="A44" s="649"/>
      <c r="B44" s="73"/>
      <c r="C44" s="581"/>
      <c r="D44" s="581"/>
      <c r="E44" s="74"/>
      <c r="F44" s="271"/>
      <c r="G44" s="271"/>
      <c r="H44" s="74"/>
      <c r="I44" s="271"/>
      <c r="J44" s="271"/>
      <c r="K44" s="74"/>
      <c r="L44" s="273"/>
      <c r="M44" s="273"/>
      <c r="N44" s="74"/>
      <c r="O44" s="651"/>
      <c r="P44" s="651"/>
      <c r="Q44" s="651"/>
      <c r="R44" s="651"/>
      <c r="S44" s="651"/>
      <c r="T44" s="651"/>
      <c r="U44" s="651"/>
      <c r="V44" s="651"/>
      <c r="W44" s="651"/>
      <c r="X44" s="651"/>
      <c r="Y44" s="651"/>
      <c r="Z44" s="651"/>
      <c r="AA44" s="651"/>
      <c r="AB44" s="651"/>
      <c r="AC44" s="651"/>
      <c r="AD44" s="651"/>
      <c r="AE44" s="651"/>
      <c r="AF44" s="651"/>
      <c r="AG44" s="651"/>
      <c r="AH44" s="651"/>
      <c r="AI44" s="651"/>
      <c r="AJ44" s="651"/>
      <c r="AK44" s="651"/>
      <c r="AL44" s="651"/>
      <c r="AM44" s="651"/>
      <c r="AN44" s="651"/>
      <c r="AO44" s="651"/>
      <c r="AP44" s="651"/>
      <c r="AQ44" s="651"/>
      <c r="AR44" s="651"/>
      <c r="AS44" s="74"/>
      <c r="AT44" s="651"/>
      <c r="AU44" s="651"/>
      <c r="AV44" s="651"/>
      <c r="AW44" s="651"/>
      <c r="AX44" s="651"/>
      <c r="AY44" s="651"/>
      <c r="AZ44" s="651"/>
      <c r="BA44" s="651"/>
      <c r="BB44" s="651"/>
      <c r="BC44" s="651"/>
      <c r="BD44" s="651"/>
      <c r="BE44" s="679"/>
      <c r="BF44" s="35"/>
      <c r="BI44"/>
    </row>
    <row r="45" spans="1:61" ht="6.95" customHeight="1">
      <c r="A45" s="649" t="str">
        <f t="shared" ref="A45" si="0">UPPER(CONCATENATE(F45,I45))</f>
        <v/>
      </c>
      <c r="B45" s="75"/>
      <c r="C45" s="580"/>
      <c r="D45" s="580"/>
      <c r="E45" s="76"/>
      <c r="F45" s="526"/>
      <c r="G45" s="526"/>
      <c r="H45" s="76"/>
      <c r="I45" s="526"/>
      <c r="J45" s="526"/>
      <c r="K45" s="76"/>
      <c r="L45" s="273"/>
      <c r="M45" s="273"/>
      <c r="N45" s="74"/>
      <c r="O45" s="650"/>
      <c r="P45" s="650"/>
      <c r="Q45" s="650"/>
      <c r="R45" s="650"/>
      <c r="S45" s="650"/>
      <c r="T45" s="650"/>
      <c r="U45" s="650"/>
      <c r="V45" s="650"/>
      <c r="W45" s="650"/>
      <c r="X45" s="650"/>
      <c r="Y45" s="650"/>
      <c r="Z45" s="650"/>
      <c r="AA45" s="650"/>
      <c r="AB45" s="650"/>
      <c r="AC45" s="650"/>
      <c r="AD45" s="650"/>
      <c r="AE45" s="650"/>
      <c r="AF45" s="650"/>
      <c r="AG45" s="650"/>
      <c r="AH45" s="650"/>
      <c r="AI45" s="650"/>
      <c r="AJ45" s="650"/>
      <c r="AK45" s="650"/>
      <c r="AL45" s="650"/>
      <c r="AM45" s="650"/>
      <c r="AN45" s="650"/>
      <c r="AO45" s="650"/>
      <c r="AP45" s="650"/>
      <c r="AQ45" s="650"/>
      <c r="AR45" s="650"/>
      <c r="AS45" s="77"/>
      <c r="AT45" s="675"/>
      <c r="AU45" s="675"/>
      <c r="AV45" s="675"/>
      <c r="AW45" s="675"/>
      <c r="AX45" s="675"/>
      <c r="AY45" s="675"/>
      <c r="AZ45" s="675"/>
      <c r="BA45" s="675"/>
      <c r="BB45" s="675"/>
      <c r="BC45" s="675"/>
      <c r="BD45" s="675"/>
      <c r="BE45" s="676"/>
      <c r="BF45" s="35"/>
      <c r="BI45"/>
    </row>
    <row r="46" spans="1:61" ht="6.95" customHeight="1">
      <c r="A46" s="649"/>
      <c r="B46" s="75"/>
      <c r="C46" s="581"/>
      <c r="D46" s="581"/>
      <c r="E46" s="77"/>
      <c r="F46" s="527"/>
      <c r="G46" s="527"/>
      <c r="H46" s="77"/>
      <c r="I46" s="527"/>
      <c r="J46" s="527"/>
      <c r="K46" s="76"/>
      <c r="L46" s="273"/>
      <c r="M46" s="273"/>
      <c r="N46" s="74"/>
      <c r="O46" s="651"/>
      <c r="P46" s="651"/>
      <c r="Q46" s="651"/>
      <c r="R46" s="651"/>
      <c r="S46" s="651"/>
      <c r="T46" s="651"/>
      <c r="U46" s="651"/>
      <c r="V46" s="651"/>
      <c r="W46" s="651"/>
      <c r="X46" s="651"/>
      <c r="Y46" s="651"/>
      <c r="Z46" s="651"/>
      <c r="AA46" s="651"/>
      <c r="AB46" s="651"/>
      <c r="AC46" s="651"/>
      <c r="AD46" s="651"/>
      <c r="AE46" s="651"/>
      <c r="AF46" s="651"/>
      <c r="AG46" s="651"/>
      <c r="AH46" s="651"/>
      <c r="AI46" s="651"/>
      <c r="AJ46" s="651"/>
      <c r="AK46" s="651"/>
      <c r="AL46" s="651"/>
      <c r="AM46" s="651"/>
      <c r="AN46" s="651"/>
      <c r="AO46" s="651"/>
      <c r="AP46" s="651"/>
      <c r="AQ46" s="651"/>
      <c r="AR46" s="651"/>
      <c r="AS46" s="74"/>
      <c r="AT46" s="225"/>
      <c r="AU46" s="225"/>
      <c r="AV46" s="225"/>
      <c r="AW46" s="225"/>
      <c r="AX46" s="225"/>
      <c r="AY46" s="225"/>
      <c r="AZ46" s="225"/>
      <c r="BA46" s="225"/>
      <c r="BB46" s="225"/>
      <c r="BC46" s="225"/>
      <c r="BD46" s="225"/>
      <c r="BE46" s="282"/>
      <c r="BF46" s="35"/>
      <c r="BI46"/>
    </row>
    <row r="47" spans="1:61" ht="6.95" customHeight="1">
      <c r="A47" s="649" t="str">
        <f t="shared" ref="A47" si="1">UPPER(CONCATENATE(F47,I47))</f>
        <v/>
      </c>
      <c r="B47" s="73"/>
      <c r="C47" s="580"/>
      <c r="D47" s="580"/>
      <c r="E47" s="76"/>
      <c r="F47" s="526"/>
      <c r="G47" s="526"/>
      <c r="H47" s="76"/>
      <c r="I47" s="526"/>
      <c r="J47" s="526"/>
      <c r="K47" s="76"/>
      <c r="L47" s="273"/>
      <c r="M47" s="273"/>
      <c r="N47" s="74"/>
      <c r="O47" s="650"/>
      <c r="P47" s="650"/>
      <c r="Q47" s="650"/>
      <c r="R47" s="650"/>
      <c r="S47" s="650"/>
      <c r="T47" s="650"/>
      <c r="U47" s="650"/>
      <c r="V47" s="650"/>
      <c r="W47" s="650"/>
      <c r="X47" s="650"/>
      <c r="Y47" s="650"/>
      <c r="Z47" s="650"/>
      <c r="AA47" s="650"/>
      <c r="AB47" s="650"/>
      <c r="AC47" s="650"/>
      <c r="AD47" s="650"/>
      <c r="AE47" s="650"/>
      <c r="AF47" s="650"/>
      <c r="AG47" s="650"/>
      <c r="AH47" s="650"/>
      <c r="AI47" s="650"/>
      <c r="AJ47" s="650"/>
      <c r="AK47" s="650"/>
      <c r="AL47" s="650"/>
      <c r="AM47" s="650"/>
      <c r="AN47" s="650"/>
      <c r="AO47" s="650"/>
      <c r="AP47" s="650"/>
      <c r="AQ47" s="650"/>
      <c r="AR47" s="650"/>
      <c r="AS47" s="74"/>
      <c r="AT47" s="675"/>
      <c r="AU47" s="675"/>
      <c r="AV47" s="675"/>
      <c r="AW47" s="675"/>
      <c r="AX47" s="675"/>
      <c r="AY47" s="675"/>
      <c r="AZ47" s="675"/>
      <c r="BA47" s="675"/>
      <c r="BB47" s="675"/>
      <c r="BC47" s="675"/>
      <c r="BD47" s="675"/>
      <c r="BE47" s="676"/>
      <c r="BF47" s="35"/>
      <c r="BI47"/>
    </row>
    <row r="48" spans="1:61" ht="6.95" customHeight="1">
      <c r="A48" s="649"/>
      <c r="B48" s="73"/>
      <c r="C48" s="581"/>
      <c r="D48" s="581"/>
      <c r="E48" s="77"/>
      <c r="F48" s="527"/>
      <c r="G48" s="527"/>
      <c r="H48" s="77"/>
      <c r="I48" s="527"/>
      <c r="J48" s="527"/>
      <c r="K48" s="76"/>
      <c r="L48" s="273"/>
      <c r="M48" s="273"/>
      <c r="N48" s="74"/>
      <c r="O48" s="651"/>
      <c r="P48" s="651"/>
      <c r="Q48" s="651"/>
      <c r="R48" s="651"/>
      <c r="S48" s="651"/>
      <c r="T48" s="651"/>
      <c r="U48" s="651"/>
      <c r="V48" s="651"/>
      <c r="W48" s="651"/>
      <c r="X48" s="651"/>
      <c r="Y48" s="651"/>
      <c r="Z48" s="651"/>
      <c r="AA48" s="651"/>
      <c r="AB48" s="651"/>
      <c r="AC48" s="651"/>
      <c r="AD48" s="651"/>
      <c r="AE48" s="651"/>
      <c r="AF48" s="651"/>
      <c r="AG48" s="651"/>
      <c r="AH48" s="651"/>
      <c r="AI48" s="651"/>
      <c r="AJ48" s="651"/>
      <c r="AK48" s="651"/>
      <c r="AL48" s="651"/>
      <c r="AM48" s="651"/>
      <c r="AN48" s="651"/>
      <c r="AO48" s="651"/>
      <c r="AP48" s="651"/>
      <c r="AQ48" s="651"/>
      <c r="AR48" s="651"/>
      <c r="AS48" s="77"/>
      <c r="AT48" s="225"/>
      <c r="AU48" s="225"/>
      <c r="AV48" s="225"/>
      <c r="AW48" s="225"/>
      <c r="AX48" s="225"/>
      <c r="AY48" s="225"/>
      <c r="AZ48" s="225"/>
      <c r="BA48" s="225"/>
      <c r="BB48" s="225"/>
      <c r="BC48" s="225"/>
      <c r="BD48" s="225"/>
      <c r="BE48" s="282"/>
      <c r="BF48" s="35"/>
      <c r="BI48"/>
    </row>
    <row r="49" spans="1:62" ht="3.2" customHeight="1">
      <c r="A49" s="126"/>
      <c r="B49" s="75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6"/>
      <c r="AI49" s="76"/>
      <c r="AJ49" s="76"/>
      <c r="AK49" s="76"/>
      <c r="AL49" s="76"/>
      <c r="AM49" s="76"/>
      <c r="AN49" s="76"/>
      <c r="AO49" s="76"/>
      <c r="AP49" s="76"/>
      <c r="AQ49" s="76"/>
      <c r="AR49" s="76"/>
      <c r="AS49" s="76"/>
      <c r="AT49" s="76"/>
      <c r="AU49" s="76"/>
      <c r="AV49" s="76"/>
      <c r="AW49" s="76"/>
      <c r="AX49" s="76"/>
      <c r="AY49" s="76"/>
      <c r="AZ49" s="76"/>
      <c r="BA49" s="76"/>
      <c r="BB49" s="76"/>
      <c r="BC49" s="76"/>
      <c r="BD49" s="76"/>
      <c r="BE49" s="78"/>
      <c r="BF49" s="35"/>
      <c r="BI49"/>
    </row>
    <row r="50" spans="1:62" ht="6.75" customHeight="1">
      <c r="A50" s="126"/>
      <c r="B50" s="478" t="s">
        <v>78</v>
      </c>
      <c r="C50" s="479"/>
      <c r="D50" s="479"/>
      <c r="E50" s="479"/>
      <c r="F50" s="479"/>
      <c r="G50" s="479"/>
      <c r="H50" s="479"/>
      <c r="I50" s="479"/>
      <c r="J50" s="268"/>
      <c r="K50" s="237"/>
      <c r="L50" s="237"/>
      <c r="M50" s="237"/>
      <c r="N50" s="237"/>
      <c r="O50" s="237"/>
      <c r="P50" s="237"/>
      <c r="Q50" s="237"/>
      <c r="R50" s="231"/>
      <c r="S50" s="182" t="str">
        <f>'Céginformáció kérő nyomtatvány'!$S$114</f>
        <v>[A] rész!</v>
      </c>
      <c r="T50" s="178"/>
      <c r="U50" s="190"/>
      <c r="V50" s="236"/>
      <c r="W50" s="237"/>
      <c r="X50" s="237"/>
      <c r="Y50" s="237"/>
      <c r="Z50" s="237"/>
      <c r="AA50" s="237"/>
      <c r="AB50" s="237"/>
      <c r="AC50" s="237"/>
      <c r="AD50" s="231"/>
      <c r="AE50" s="182" t="str">
        <f>'Céginformáció kérő nyomtatvány'!$AE$114</f>
        <v>[A] rész!</v>
      </c>
      <c r="AF50" s="178"/>
      <c r="AG50" s="179"/>
      <c r="AH50" s="268"/>
      <c r="AI50" s="237"/>
      <c r="AJ50" s="237"/>
      <c r="AK50" s="237"/>
      <c r="AL50" s="237"/>
      <c r="AM50" s="237"/>
      <c r="AN50" s="237"/>
      <c r="AO50" s="237"/>
      <c r="AP50" s="237"/>
      <c r="AQ50" s="182" t="str">
        <f>'Céginformáció kérő nyomtatvány'!$AQ$114</f>
        <v>[A] rész!</v>
      </c>
      <c r="AR50" s="178"/>
      <c r="AS50" s="190"/>
      <c r="AT50" s="236"/>
      <c r="AU50" s="237"/>
      <c r="AV50" s="237"/>
      <c r="AW50" s="237"/>
      <c r="AX50" s="237"/>
      <c r="AY50" s="237"/>
      <c r="AZ50" s="237"/>
      <c r="BA50" s="237"/>
      <c r="BB50" s="237"/>
      <c r="BC50" s="182" t="str">
        <f>'Céginformáció kérő nyomtatvány'!$BC$114</f>
        <v>[A] rész!</v>
      </c>
      <c r="BD50" s="178"/>
      <c r="BE50" s="179"/>
      <c r="BF50" s="35"/>
      <c r="BI50"/>
      <c r="BJ50" s="4"/>
    </row>
    <row r="51" spans="1:62" ht="6.75" customHeight="1">
      <c r="A51" s="126"/>
      <c r="B51" s="480"/>
      <c r="C51" s="481"/>
      <c r="D51" s="481"/>
      <c r="E51" s="481"/>
      <c r="F51" s="481"/>
      <c r="G51" s="481"/>
      <c r="H51" s="481"/>
      <c r="I51" s="481"/>
      <c r="J51" s="269"/>
      <c r="K51" s="239"/>
      <c r="L51" s="239"/>
      <c r="M51" s="239"/>
      <c r="N51" s="239"/>
      <c r="O51" s="239"/>
      <c r="P51" s="239"/>
      <c r="Q51" s="239"/>
      <c r="R51" s="233"/>
      <c r="S51" s="183"/>
      <c r="T51" s="180"/>
      <c r="U51" s="191"/>
      <c r="V51" s="238"/>
      <c r="W51" s="239"/>
      <c r="X51" s="239"/>
      <c r="Y51" s="239"/>
      <c r="Z51" s="239"/>
      <c r="AA51" s="239"/>
      <c r="AB51" s="239"/>
      <c r="AC51" s="239"/>
      <c r="AD51" s="233"/>
      <c r="AE51" s="183"/>
      <c r="AF51" s="180"/>
      <c r="AG51" s="181"/>
      <c r="AH51" s="269"/>
      <c r="AI51" s="239"/>
      <c r="AJ51" s="239"/>
      <c r="AK51" s="239"/>
      <c r="AL51" s="239"/>
      <c r="AM51" s="239"/>
      <c r="AN51" s="239"/>
      <c r="AO51" s="239"/>
      <c r="AP51" s="239"/>
      <c r="AQ51" s="183"/>
      <c r="AR51" s="180"/>
      <c r="AS51" s="191"/>
      <c r="AT51" s="238"/>
      <c r="AU51" s="239"/>
      <c r="AV51" s="239"/>
      <c r="AW51" s="239"/>
      <c r="AX51" s="239"/>
      <c r="AY51" s="239"/>
      <c r="AZ51" s="239"/>
      <c r="BA51" s="239"/>
      <c r="BB51" s="239"/>
      <c r="BC51" s="183"/>
      <c r="BD51" s="180"/>
      <c r="BE51" s="181"/>
      <c r="BF51" s="35"/>
      <c r="BI51"/>
      <c r="BJ51" s="4"/>
    </row>
    <row r="52" spans="1:62" ht="7.5" customHeight="1">
      <c r="A52" s="126"/>
      <c r="B52" s="480"/>
      <c r="C52" s="481"/>
      <c r="D52" s="481"/>
      <c r="E52" s="481"/>
      <c r="F52" s="481"/>
      <c r="G52" s="481"/>
      <c r="H52" s="481"/>
      <c r="I52" s="481"/>
      <c r="J52" s="234" t="s">
        <v>522</v>
      </c>
      <c r="K52" s="234"/>
      <c r="L52" s="234"/>
      <c r="M52" s="234"/>
      <c r="N52" s="234"/>
      <c r="O52" s="234"/>
      <c r="P52" s="234"/>
      <c r="Q52" s="234"/>
      <c r="R52" s="234"/>
      <c r="S52" s="234"/>
      <c r="T52" s="234"/>
      <c r="U52" s="234"/>
      <c r="V52" s="234"/>
      <c r="W52" s="234"/>
      <c r="X52" s="234"/>
      <c r="Y52" s="234"/>
      <c r="Z52" s="234"/>
      <c r="AA52" s="657"/>
      <c r="AB52" s="657"/>
      <c r="AC52" s="657"/>
      <c r="AD52" s="657"/>
      <c r="AE52" s="657"/>
      <c r="AF52" s="657"/>
      <c r="AG52" s="657"/>
      <c r="AH52" s="657"/>
      <c r="AI52" s="657"/>
      <c r="AJ52" s="657"/>
      <c r="AK52" s="657"/>
      <c r="AL52" s="657"/>
      <c r="AM52" s="657"/>
      <c r="AN52" s="657"/>
      <c r="AO52" s="657"/>
      <c r="AP52" s="657"/>
      <c r="AQ52" s="657"/>
      <c r="AR52" s="657"/>
      <c r="AS52" s="657"/>
      <c r="AT52" s="657"/>
      <c r="AU52" s="657"/>
      <c r="AV52" s="657"/>
      <c r="AW52" s="657"/>
      <c r="AX52" s="657"/>
      <c r="AY52" s="657"/>
      <c r="AZ52" s="657"/>
      <c r="BA52" s="657"/>
      <c r="BB52" s="657"/>
      <c r="BC52" s="657"/>
      <c r="BD52" s="657"/>
      <c r="BE52" s="658"/>
      <c r="BF52" s="35"/>
      <c r="BI52"/>
      <c r="BJ52" s="4"/>
    </row>
    <row r="53" spans="1:62" ht="7.5" customHeight="1">
      <c r="A53" s="126"/>
      <c r="B53" s="480"/>
      <c r="C53" s="481"/>
      <c r="D53" s="481"/>
      <c r="E53" s="481"/>
      <c r="F53" s="481"/>
      <c r="G53" s="481"/>
      <c r="H53" s="481"/>
      <c r="I53" s="481"/>
      <c r="J53" s="235"/>
      <c r="K53" s="235"/>
      <c r="L53" s="235"/>
      <c r="M53" s="235"/>
      <c r="N53" s="235"/>
      <c r="O53" s="235"/>
      <c r="P53" s="235"/>
      <c r="Q53" s="235"/>
      <c r="R53" s="235"/>
      <c r="S53" s="235"/>
      <c r="T53" s="235"/>
      <c r="U53" s="235"/>
      <c r="V53" s="235"/>
      <c r="W53" s="235"/>
      <c r="X53" s="235"/>
      <c r="Y53" s="235"/>
      <c r="Z53" s="235"/>
      <c r="AA53" s="659"/>
      <c r="AB53" s="659"/>
      <c r="AC53" s="659"/>
      <c r="AD53" s="659"/>
      <c r="AE53" s="659"/>
      <c r="AF53" s="659"/>
      <c r="AG53" s="659"/>
      <c r="AH53" s="659"/>
      <c r="AI53" s="659"/>
      <c r="AJ53" s="659"/>
      <c r="AK53" s="659"/>
      <c r="AL53" s="659"/>
      <c r="AM53" s="659"/>
      <c r="AN53" s="659"/>
      <c r="AO53" s="659"/>
      <c r="AP53" s="659"/>
      <c r="AQ53" s="659"/>
      <c r="AR53" s="659"/>
      <c r="AS53" s="659"/>
      <c r="AT53" s="659"/>
      <c r="AU53" s="659"/>
      <c r="AV53" s="659"/>
      <c r="AW53" s="659"/>
      <c r="AX53" s="659"/>
      <c r="AY53" s="659"/>
      <c r="AZ53" s="659"/>
      <c r="BA53" s="659"/>
      <c r="BB53" s="659"/>
      <c r="BC53" s="659"/>
      <c r="BD53" s="659"/>
      <c r="BE53" s="660"/>
      <c r="BF53" s="35"/>
      <c r="BI53"/>
      <c r="BJ53" s="4"/>
    </row>
    <row r="54" spans="1:62" ht="3" customHeight="1">
      <c r="A54" s="126"/>
      <c r="B54" s="119"/>
      <c r="C54" s="120"/>
      <c r="D54" s="120"/>
      <c r="E54" s="120"/>
      <c r="F54" s="120"/>
      <c r="G54" s="120"/>
      <c r="H54" s="120"/>
      <c r="I54" s="120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99"/>
      <c r="AB54" s="99"/>
      <c r="AC54" s="99"/>
      <c r="AD54" s="99"/>
      <c r="AE54" s="99"/>
      <c r="AF54" s="99"/>
      <c r="AG54" s="99"/>
      <c r="AH54" s="99"/>
      <c r="AI54" s="99"/>
      <c r="AJ54" s="99"/>
      <c r="AK54" s="99"/>
      <c r="AL54" s="99"/>
      <c r="AM54" s="99"/>
      <c r="AN54" s="99"/>
      <c r="AO54" s="99"/>
      <c r="AP54" s="99"/>
      <c r="AQ54" s="99"/>
      <c r="AR54" s="99"/>
      <c r="AS54" s="99"/>
      <c r="AT54" s="99"/>
      <c r="AU54" s="99"/>
      <c r="AV54" s="99"/>
      <c r="AW54" s="99"/>
      <c r="AX54" s="99"/>
      <c r="AY54" s="99"/>
      <c r="AZ54" s="99"/>
      <c r="BA54" s="99"/>
      <c r="BB54" s="99"/>
      <c r="BC54" s="99"/>
      <c r="BD54" s="99"/>
      <c r="BE54" s="122"/>
      <c r="BF54" s="35"/>
      <c r="BI54"/>
      <c r="BJ54" s="4"/>
    </row>
    <row r="55" spans="1:62" ht="3.2" customHeight="1">
      <c r="A55" s="126"/>
      <c r="B55" s="43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5"/>
      <c r="BF55" s="35"/>
      <c r="BI55"/>
      <c r="BJ55" s="4"/>
    </row>
    <row r="56" spans="1:62" ht="6" customHeight="1">
      <c r="A56" s="126"/>
      <c r="B56" s="631" t="s">
        <v>512</v>
      </c>
      <c r="C56" s="632"/>
      <c r="D56" s="632"/>
      <c r="E56" s="632"/>
      <c r="F56" s="632"/>
      <c r="G56" s="632"/>
      <c r="H56" s="632"/>
      <c r="I56" s="632"/>
      <c r="J56" s="632"/>
      <c r="K56" s="632"/>
      <c r="L56" s="632"/>
      <c r="M56" s="2"/>
      <c r="N56" s="633" t="s">
        <v>487</v>
      </c>
      <c r="O56" s="633"/>
      <c r="P56" s="633"/>
      <c r="Q56" s="633"/>
      <c r="R56" s="633"/>
      <c r="S56" s="634"/>
      <c r="T56" s="257"/>
      <c r="U56" s="258"/>
      <c r="V56" s="2"/>
      <c r="W56" s="629" t="s">
        <v>488</v>
      </c>
      <c r="X56" s="629"/>
      <c r="Y56" s="629"/>
      <c r="Z56" s="629"/>
      <c r="AA56" s="629"/>
      <c r="AB56" s="629"/>
      <c r="AC56" s="629"/>
      <c r="AD56" s="629"/>
      <c r="AE56" s="629"/>
      <c r="AF56" s="629"/>
      <c r="AG56" s="629"/>
      <c r="AH56" s="629"/>
      <c r="AI56" s="630"/>
      <c r="AJ56" s="257"/>
      <c r="AK56" s="258"/>
      <c r="AL56" s="2"/>
      <c r="AM56" s="629" t="s">
        <v>489</v>
      </c>
      <c r="AN56" s="629"/>
      <c r="AO56" s="629"/>
      <c r="AP56" s="629"/>
      <c r="AQ56" s="629"/>
      <c r="AR56" s="629"/>
      <c r="AS56" s="629"/>
      <c r="AT56" s="629"/>
      <c r="AU56" s="629"/>
      <c r="AV56" s="629"/>
      <c r="AW56" s="629"/>
      <c r="AX56" s="629"/>
      <c r="AY56" s="630"/>
      <c r="AZ56" s="257"/>
      <c r="BA56" s="258"/>
      <c r="BB56" s="2"/>
      <c r="BC56" s="2"/>
      <c r="BD56" s="2"/>
      <c r="BE56" s="38"/>
      <c r="BF56" s="35"/>
      <c r="BI56"/>
      <c r="BJ56" s="4"/>
    </row>
    <row r="57" spans="1:62" ht="6" customHeight="1">
      <c r="A57" s="126"/>
      <c r="B57" s="631"/>
      <c r="C57" s="632"/>
      <c r="D57" s="632"/>
      <c r="E57" s="632"/>
      <c r="F57" s="632"/>
      <c r="G57" s="632"/>
      <c r="H57" s="632"/>
      <c r="I57" s="632"/>
      <c r="J57" s="632"/>
      <c r="K57" s="632"/>
      <c r="L57" s="632"/>
      <c r="M57" s="2"/>
      <c r="N57" s="633"/>
      <c r="O57" s="633"/>
      <c r="P57" s="633"/>
      <c r="Q57" s="633"/>
      <c r="R57" s="633"/>
      <c r="S57" s="634"/>
      <c r="T57" s="259"/>
      <c r="U57" s="260"/>
      <c r="V57" s="2"/>
      <c r="W57" s="629"/>
      <c r="X57" s="629"/>
      <c r="Y57" s="629"/>
      <c r="Z57" s="629"/>
      <c r="AA57" s="629"/>
      <c r="AB57" s="629"/>
      <c r="AC57" s="629"/>
      <c r="AD57" s="629"/>
      <c r="AE57" s="629"/>
      <c r="AF57" s="629"/>
      <c r="AG57" s="629"/>
      <c r="AH57" s="629"/>
      <c r="AI57" s="630"/>
      <c r="AJ57" s="259"/>
      <c r="AK57" s="260"/>
      <c r="AL57" s="2"/>
      <c r="AM57" s="629"/>
      <c r="AN57" s="629"/>
      <c r="AO57" s="629"/>
      <c r="AP57" s="629"/>
      <c r="AQ57" s="629"/>
      <c r="AR57" s="629"/>
      <c r="AS57" s="629"/>
      <c r="AT57" s="629"/>
      <c r="AU57" s="629"/>
      <c r="AV57" s="629"/>
      <c r="AW57" s="629"/>
      <c r="AX57" s="629"/>
      <c r="AY57" s="630"/>
      <c r="AZ57" s="259"/>
      <c r="BA57" s="260"/>
      <c r="BB57" s="2"/>
      <c r="BC57" s="2"/>
      <c r="BD57" s="2"/>
      <c r="BE57" s="38"/>
      <c r="BF57" s="35"/>
      <c r="BI57"/>
      <c r="BJ57" s="4"/>
    </row>
    <row r="58" spans="1:62" ht="3" customHeight="1">
      <c r="A58" s="126"/>
      <c r="B58" s="40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38"/>
      <c r="BF58" s="35"/>
      <c r="BI58"/>
      <c r="BJ58" s="4"/>
    </row>
    <row r="59" spans="1:62" ht="6.75" customHeight="1">
      <c r="A59" s="126"/>
      <c r="B59" s="40"/>
      <c r="C59" s="2"/>
      <c r="D59" s="2"/>
      <c r="E59" s="2"/>
      <c r="F59" s="2"/>
      <c r="G59" s="2"/>
      <c r="H59" s="2"/>
      <c r="I59" s="2"/>
      <c r="J59" s="268"/>
      <c r="K59" s="237"/>
      <c r="L59" s="237"/>
      <c r="M59" s="237"/>
      <c r="N59" s="237"/>
      <c r="O59" s="237"/>
      <c r="P59" s="237"/>
      <c r="Q59" s="237"/>
      <c r="R59" s="231"/>
      <c r="S59" s="182" t="str">
        <f>'Céginformáció kérő nyomtatvány'!$S$119</f>
        <v>[A] rész!</v>
      </c>
      <c r="T59" s="178"/>
      <c r="U59" s="190"/>
      <c r="V59" s="236"/>
      <c r="W59" s="237"/>
      <c r="X59" s="237"/>
      <c r="Y59" s="237"/>
      <c r="Z59" s="237"/>
      <c r="AA59" s="237"/>
      <c r="AB59" s="237"/>
      <c r="AC59" s="237"/>
      <c r="AD59" s="231"/>
      <c r="AE59" s="182" t="str">
        <f>'Céginformáció kérő nyomtatvány'!$AE$119</f>
        <v>[A] rész!</v>
      </c>
      <c r="AF59" s="178"/>
      <c r="AG59" s="179"/>
      <c r="AH59" s="268"/>
      <c r="AI59" s="237"/>
      <c r="AJ59" s="237"/>
      <c r="AK59" s="237"/>
      <c r="AL59" s="237"/>
      <c r="AM59" s="237"/>
      <c r="AN59" s="237"/>
      <c r="AO59" s="237"/>
      <c r="AP59" s="231"/>
      <c r="AQ59" s="182" t="str">
        <f>'Céginformáció kérő nyomtatvány'!$AQ$119</f>
        <v>[A] rész!</v>
      </c>
      <c r="AR59" s="178"/>
      <c r="AS59" s="190"/>
      <c r="AT59" s="236"/>
      <c r="AU59" s="237"/>
      <c r="AV59" s="237"/>
      <c r="AW59" s="237"/>
      <c r="AX59" s="237"/>
      <c r="AY59" s="237"/>
      <c r="AZ59" s="237"/>
      <c r="BA59" s="237"/>
      <c r="BB59" s="231"/>
      <c r="BC59" s="182" t="str">
        <f>'Céginformáció kérő nyomtatvány'!$BC$119</f>
        <v>[A] rész!</v>
      </c>
      <c r="BD59" s="178"/>
      <c r="BE59" s="179"/>
      <c r="BF59" s="35"/>
      <c r="BI59"/>
      <c r="BJ59" s="4"/>
    </row>
    <row r="60" spans="1:62" ht="6.75" customHeight="1">
      <c r="A60" s="126"/>
      <c r="B60" s="40"/>
      <c r="C60" s="2"/>
      <c r="D60" s="2"/>
      <c r="E60" s="2"/>
      <c r="F60" s="2"/>
      <c r="G60" s="2"/>
      <c r="H60" s="2"/>
      <c r="I60" s="38"/>
      <c r="J60" s="269"/>
      <c r="K60" s="239"/>
      <c r="L60" s="239"/>
      <c r="M60" s="239"/>
      <c r="N60" s="239"/>
      <c r="O60" s="239"/>
      <c r="P60" s="239"/>
      <c r="Q60" s="239"/>
      <c r="R60" s="233"/>
      <c r="S60" s="183"/>
      <c r="T60" s="180"/>
      <c r="U60" s="191"/>
      <c r="V60" s="238"/>
      <c r="W60" s="239"/>
      <c r="X60" s="239"/>
      <c r="Y60" s="239"/>
      <c r="Z60" s="239"/>
      <c r="AA60" s="239"/>
      <c r="AB60" s="239"/>
      <c r="AC60" s="239"/>
      <c r="AD60" s="233"/>
      <c r="AE60" s="183"/>
      <c r="AF60" s="180"/>
      <c r="AG60" s="181"/>
      <c r="AH60" s="269"/>
      <c r="AI60" s="239"/>
      <c r="AJ60" s="239"/>
      <c r="AK60" s="239"/>
      <c r="AL60" s="239"/>
      <c r="AM60" s="239"/>
      <c r="AN60" s="239"/>
      <c r="AO60" s="239"/>
      <c r="AP60" s="233"/>
      <c r="AQ60" s="183"/>
      <c r="AR60" s="180"/>
      <c r="AS60" s="191"/>
      <c r="AT60" s="238"/>
      <c r="AU60" s="239"/>
      <c r="AV60" s="239"/>
      <c r="AW60" s="239"/>
      <c r="AX60" s="239"/>
      <c r="AY60" s="239"/>
      <c r="AZ60" s="239"/>
      <c r="BA60" s="239"/>
      <c r="BB60" s="233"/>
      <c r="BC60" s="183"/>
      <c r="BD60" s="180"/>
      <c r="BE60" s="181"/>
      <c r="BF60" s="35"/>
      <c r="BI60"/>
      <c r="BJ60" s="4"/>
    </row>
    <row r="61" spans="1:62" ht="7.5" customHeight="1">
      <c r="A61" s="126"/>
      <c r="B61" s="256" t="s">
        <v>522</v>
      </c>
      <c r="C61" s="235"/>
      <c r="D61" s="235"/>
      <c r="E61" s="235"/>
      <c r="F61" s="235"/>
      <c r="G61" s="235"/>
      <c r="H61" s="235"/>
      <c r="I61" s="235"/>
      <c r="J61" s="235"/>
      <c r="K61" s="235"/>
      <c r="L61" s="235"/>
      <c r="M61" s="235"/>
      <c r="N61" s="235"/>
      <c r="O61" s="235"/>
      <c r="P61" s="235"/>
      <c r="Q61" s="235"/>
      <c r="R61" s="235"/>
      <c r="S61" s="235"/>
      <c r="T61" s="652"/>
      <c r="U61" s="652"/>
      <c r="V61" s="652"/>
      <c r="W61" s="652"/>
      <c r="X61" s="652"/>
      <c r="Y61" s="652"/>
      <c r="Z61" s="652"/>
      <c r="AA61" s="652"/>
      <c r="AB61" s="652"/>
      <c r="AC61" s="652"/>
      <c r="AD61" s="652"/>
      <c r="AE61" s="652"/>
      <c r="AF61" s="652"/>
      <c r="AG61" s="652"/>
      <c r="AH61" s="652"/>
      <c r="AI61" s="652"/>
      <c r="AJ61" s="652"/>
      <c r="AK61" s="652"/>
      <c r="AL61" s="652"/>
      <c r="AM61" s="652"/>
      <c r="AN61" s="652"/>
      <c r="AO61" s="652"/>
      <c r="AP61" s="652"/>
      <c r="AQ61" s="652"/>
      <c r="AR61" s="652"/>
      <c r="AS61" s="652"/>
      <c r="AT61" s="652"/>
      <c r="AU61" s="652"/>
      <c r="AV61" s="652"/>
      <c r="AW61" s="652"/>
      <c r="AX61" s="652"/>
      <c r="AY61" s="652"/>
      <c r="AZ61" s="652"/>
      <c r="BA61" s="652"/>
      <c r="BB61" s="652"/>
      <c r="BC61" s="652"/>
      <c r="BD61" s="652"/>
      <c r="BE61" s="653"/>
      <c r="BF61" s="35"/>
      <c r="BI61"/>
      <c r="BJ61" s="4"/>
    </row>
    <row r="62" spans="1:62" ht="7.5" customHeight="1">
      <c r="A62" s="126"/>
      <c r="B62" s="256"/>
      <c r="C62" s="235"/>
      <c r="D62" s="235"/>
      <c r="E62" s="235"/>
      <c r="F62" s="235"/>
      <c r="G62" s="235"/>
      <c r="H62" s="235"/>
      <c r="I62" s="235"/>
      <c r="J62" s="235"/>
      <c r="K62" s="235"/>
      <c r="L62" s="235"/>
      <c r="M62" s="235"/>
      <c r="N62" s="235"/>
      <c r="O62" s="235"/>
      <c r="P62" s="235"/>
      <c r="Q62" s="235"/>
      <c r="R62" s="235"/>
      <c r="S62" s="235"/>
      <c r="T62" s="654"/>
      <c r="U62" s="654"/>
      <c r="V62" s="654"/>
      <c r="W62" s="654"/>
      <c r="X62" s="654"/>
      <c r="Y62" s="654"/>
      <c r="Z62" s="654"/>
      <c r="AA62" s="654"/>
      <c r="AB62" s="654"/>
      <c r="AC62" s="654"/>
      <c r="AD62" s="654"/>
      <c r="AE62" s="654"/>
      <c r="AF62" s="654"/>
      <c r="AG62" s="654"/>
      <c r="AH62" s="654"/>
      <c r="AI62" s="654"/>
      <c r="AJ62" s="654"/>
      <c r="AK62" s="654"/>
      <c r="AL62" s="654"/>
      <c r="AM62" s="654"/>
      <c r="AN62" s="654"/>
      <c r="AO62" s="654"/>
      <c r="AP62" s="654"/>
      <c r="AQ62" s="654"/>
      <c r="AR62" s="654"/>
      <c r="AS62" s="654"/>
      <c r="AT62" s="654"/>
      <c r="AU62" s="654"/>
      <c r="AV62" s="654"/>
      <c r="AW62" s="654"/>
      <c r="AX62" s="654"/>
      <c r="AY62" s="654"/>
      <c r="AZ62" s="654"/>
      <c r="BA62" s="654"/>
      <c r="BB62" s="654"/>
      <c r="BC62" s="654"/>
      <c r="BD62" s="654"/>
      <c r="BE62" s="655"/>
      <c r="BF62" s="35"/>
      <c r="BI62"/>
      <c r="BJ62" s="4"/>
    </row>
    <row r="63" spans="1:62" ht="3" customHeight="1">
      <c r="A63" s="126"/>
      <c r="B63" s="46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7"/>
      <c r="AN63" s="47"/>
      <c r="AO63" s="47"/>
      <c r="AP63" s="47"/>
      <c r="AQ63" s="47"/>
      <c r="AR63" s="47"/>
      <c r="AS63" s="47"/>
      <c r="AT63" s="47"/>
      <c r="AU63" s="47"/>
      <c r="AV63" s="47"/>
      <c r="AW63" s="47"/>
      <c r="AX63" s="47"/>
      <c r="AY63" s="47"/>
      <c r="AZ63" s="47"/>
      <c r="BA63" s="47"/>
      <c r="BB63" s="47"/>
      <c r="BC63" s="47"/>
      <c r="BD63" s="47"/>
      <c r="BE63" s="48"/>
      <c r="BF63" s="35"/>
      <c r="BI63"/>
      <c r="BJ63" s="4"/>
    </row>
    <row r="64" spans="1:62" ht="4.5" customHeight="1">
      <c r="A64" s="451"/>
      <c r="B64" s="452"/>
      <c r="C64" s="452"/>
      <c r="D64" s="452"/>
      <c r="E64" s="452"/>
      <c r="F64" s="452"/>
      <c r="G64" s="452"/>
      <c r="H64" s="452"/>
      <c r="I64" s="452"/>
      <c r="J64" s="452"/>
      <c r="K64" s="452"/>
      <c r="L64" s="452"/>
      <c r="M64" s="452"/>
      <c r="N64" s="452"/>
      <c r="O64" s="452"/>
      <c r="P64" s="452"/>
      <c r="Q64" s="452"/>
      <c r="R64" s="452"/>
      <c r="S64" s="452"/>
      <c r="T64" s="452"/>
      <c r="U64" s="452"/>
      <c r="V64" s="452"/>
      <c r="W64" s="452"/>
      <c r="X64" s="452"/>
      <c r="Y64" s="452"/>
      <c r="Z64" s="452"/>
      <c r="AA64" s="452"/>
      <c r="AB64" s="452"/>
      <c r="AC64" s="452"/>
      <c r="AD64" s="452"/>
      <c r="AE64" s="452"/>
      <c r="AF64" s="452"/>
      <c r="AG64" s="452"/>
      <c r="AH64" s="452"/>
      <c r="AI64" s="452"/>
      <c r="AJ64" s="452"/>
      <c r="AK64" s="452"/>
      <c r="AL64" s="452"/>
      <c r="AM64" s="452"/>
      <c r="AN64" s="452"/>
      <c r="AO64" s="452"/>
      <c r="AP64" s="452"/>
      <c r="AQ64" s="452"/>
      <c r="AR64" s="452"/>
      <c r="AS64" s="452"/>
      <c r="AT64" s="452"/>
      <c r="AU64" s="452"/>
      <c r="AV64" s="452"/>
      <c r="AW64" s="452"/>
      <c r="AX64" s="452"/>
      <c r="AY64" s="452"/>
      <c r="AZ64" s="452"/>
      <c r="BA64" s="452"/>
      <c r="BB64" s="452"/>
      <c r="BC64" s="452"/>
      <c r="BD64" s="452"/>
      <c r="BE64" s="452"/>
      <c r="BF64" s="453"/>
      <c r="BI64"/>
    </row>
    <row r="65" spans="1:61" ht="3" customHeight="1">
      <c r="A65" s="53"/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3"/>
      <c r="AI65" s="53"/>
      <c r="AJ65" s="53"/>
      <c r="AK65" s="53"/>
      <c r="AL65" s="53"/>
      <c r="AM65" s="53"/>
      <c r="AN65" s="53"/>
      <c r="AO65" s="53"/>
      <c r="AP65" s="53"/>
      <c r="AQ65" s="53"/>
      <c r="AR65" s="53"/>
      <c r="AS65" s="53"/>
      <c r="AT65" s="53"/>
      <c r="AU65" s="53"/>
      <c r="AV65" s="53"/>
      <c r="AW65" s="53"/>
      <c r="AX65" s="53"/>
      <c r="AY65" s="53"/>
      <c r="AZ65" s="53"/>
      <c r="BA65" s="53"/>
      <c r="BB65" s="53"/>
      <c r="BC65" s="53"/>
      <c r="BD65" s="53"/>
      <c r="BE65" s="53"/>
      <c r="BF65" s="53"/>
      <c r="BI65"/>
    </row>
    <row r="66" spans="1:61" ht="6" customHeight="1">
      <c r="A66" s="575" t="s">
        <v>105</v>
      </c>
      <c r="B66" s="576"/>
      <c r="C66" s="576"/>
      <c r="D66" s="576"/>
      <c r="E66" s="615" t="s">
        <v>1</v>
      </c>
      <c r="F66" s="615"/>
      <c r="G66" s="615"/>
      <c r="H66" s="615"/>
      <c r="I66" s="615"/>
      <c r="J66" s="615"/>
      <c r="K66" s="615"/>
      <c r="L66" s="615"/>
      <c r="M66" s="615"/>
      <c r="N66" s="615"/>
      <c r="O66" s="579" t="str">
        <f>CONCATENATE("*",H70,"*")</f>
        <v>**</v>
      </c>
      <c r="P66" s="579"/>
      <c r="Q66" s="579"/>
      <c r="R66" s="579"/>
      <c r="S66" s="579"/>
      <c r="T66" s="579"/>
      <c r="U66" s="579"/>
      <c r="V66" s="579"/>
      <c r="W66" s="579"/>
      <c r="X66" s="579"/>
      <c r="Y66" s="579"/>
      <c r="Z66" s="579"/>
      <c r="AA66" s="579"/>
      <c r="AB66" s="579"/>
      <c r="AC66" s="579"/>
      <c r="AD66" s="579"/>
      <c r="AE66" s="579"/>
      <c r="AF66" s="579"/>
      <c r="AG66" s="476" t="s">
        <v>72</v>
      </c>
      <c r="AH66" s="476"/>
      <c r="AI66" s="476"/>
      <c r="AJ66" s="476"/>
      <c r="AK66" s="476"/>
      <c r="AL66" s="476"/>
      <c r="AM66" s="476"/>
      <c r="AN66" s="476"/>
      <c r="AO66" s="476"/>
      <c r="AP66" s="476"/>
      <c r="AQ66" s="476"/>
      <c r="AR66" s="476"/>
      <c r="AS66" s="476"/>
      <c r="AT66" s="476"/>
      <c r="AU66" s="476"/>
      <c r="AV66" s="476"/>
      <c r="AW66" s="476"/>
      <c r="AX66" s="476"/>
      <c r="AY66" s="476"/>
      <c r="AZ66" s="476"/>
      <c r="BA66" s="476"/>
      <c r="BB66" s="476"/>
      <c r="BC66" s="476"/>
      <c r="BD66" s="51"/>
      <c r="BE66" s="51"/>
      <c r="BF66" s="52"/>
      <c r="BI66"/>
    </row>
    <row r="67" spans="1:61" ht="7.5" customHeight="1">
      <c r="A67" s="577"/>
      <c r="B67" s="578"/>
      <c r="C67" s="578"/>
      <c r="D67" s="578"/>
      <c r="E67" s="616"/>
      <c r="F67" s="616"/>
      <c r="G67" s="616"/>
      <c r="H67" s="616"/>
      <c r="I67" s="616"/>
      <c r="J67" s="616"/>
      <c r="K67" s="616"/>
      <c r="L67" s="616"/>
      <c r="M67" s="616"/>
      <c r="N67" s="616"/>
      <c r="O67" s="523"/>
      <c r="P67" s="523"/>
      <c r="Q67" s="523"/>
      <c r="R67" s="523"/>
      <c r="S67" s="523"/>
      <c r="T67" s="523"/>
      <c r="U67" s="523"/>
      <c r="V67" s="523"/>
      <c r="W67" s="523"/>
      <c r="X67" s="523"/>
      <c r="Y67" s="523"/>
      <c r="Z67" s="523"/>
      <c r="AA67" s="523"/>
      <c r="AB67" s="523"/>
      <c r="AC67" s="523"/>
      <c r="AD67" s="523"/>
      <c r="AE67" s="523"/>
      <c r="AF67" s="523"/>
      <c r="AG67" s="477"/>
      <c r="AH67" s="477"/>
      <c r="AI67" s="477"/>
      <c r="AJ67" s="477"/>
      <c r="AK67" s="477"/>
      <c r="AL67" s="477"/>
      <c r="AM67" s="477"/>
      <c r="AN67" s="477"/>
      <c r="AO67" s="477"/>
      <c r="AP67" s="477"/>
      <c r="AQ67" s="477"/>
      <c r="AR67" s="477"/>
      <c r="AS67" s="477"/>
      <c r="AT67" s="477"/>
      <c r="AU67" s="477"/>
      <c r="AV67" s="477"/>
      <c r="AW67" s="477"/>
      <c r="AX67" s="477"/>
      <c r="AY67" s="477"/>
      <c r="AZ67" s="477"/>
      <c r="BA67" s="477"/>
      <c r="BB67" s="477"/>
      <c r="BC67" s="477"/>
      <c r="BD67" s="2"/>
      <c r="BE67" s="2"/>
      <c r="BF67" s="50"/>
      <c r="BI67"/>
    </row>
    <row r="68" spans="1:61" ht="6.95" customHeight="1">
      <c r="A68" s="577"/>
      <c r="B68" s="578"/>
      <c r="C68" s="578"/>
      <c r="D68" s="578"/>
      <c r="E68" s="616"/>
      <c r="F68" s="616"/>
      <c r="G68" s="616"/>
      <c r="H68" s="616"/>
      <c r="I68" s="616"/>
      <c r="J68" s="616"/>
      <c r="K68" s="616"/>
      <c r="L68" s="616"/>
      <c r="M68" s="616"/>
      <c r="N68" s="616"/>
      <c r="O68" s="523"/>
      <c r="P68" s="523"/>
      <c r="Q68" s="523"/>
      <c r="R68" s="523"/>
      <c r="S68" s="523"/>
      <c r="T68" s="523"/>
      <c r="U68" s="523"/>
      <c r="V68" s="523"/>
      <c r="W68" s="523"/>
      <c r="X68" s="523"/>
      <c r="Y68" s="523"/>
      <c r="Z68" s="523"/>
      <c r="AA68" s="523"/>
      <c r="AB68" s="523"/>
      <c r="AC68" s="523"/>
      <c r="AD68" s="523"/>
      <c r="AE68" s="523"/>
      <c r="AF68" s="523"/>
      <c r="AG68" s="477"/>
      <c r="AH68" s="477"/>
      <c r="AI68" s="477"/>
      <c r="AJ68" s="477"/>
      <c r="AK68" s="477"/>
      <c r="AL68" s="477"/>
      <c r="AM68" s="477"/>
      <c r="AN68" s="477"/>
      <c r="AO68" s="477"/>
      <c r="AP68" s="477"/>
      <c r="AQ68" s="477"/>
      <c r="AR68" s="477"/>
      <c r="AS68" s="477"/>
      <c r="AT68" s="477"/>
      <c r="AU68" s="477"/>
      <c r="AV68" s="477"/>
      <c r="AW68" s="477"/>
      <c r="AX68" s="477"/>
      <c r="AY68" s="477"/>
      <c r="AZ68" s="477"/>
      <c r="BA68" s="477"/>
      <c r="BB68" s="477"/>
      <c r="BC68" s="477"/>
      <c r="BD68" s="257"/>
      <c r="BE68" s="258"/>
      <c r="BF68" s="50"/>
      <c r="BI68"/>
    </row>
    <row r="69" spans="1:61" ht="6.95" customHeight="1">
      <c r="A69" s="577"/>
      <c r="B69" s="578"/>
      <c r="C69" s="578"/>
      <c r="D69" s="578"/>
      <c r="E69" s="681" t="str">
        <f>IF(OR('Céginformáció kérő nyomtatvány'!AC7="x",'Céginformáció kérő nyomtatvány'!AP7="x")=TRUE,
(IF(BD68="x",0,(SUM(J83:R84)*S83)+(SUM(V83:AD84)*AE83)+(SUM(AH83:AP84)*AQ83)+(SUM(AT83:BB84)*BC83)+
(SUM(J85:R86)*S85)+(SUM(V85:AD86)*AE85)+(SUM(AH85:AP86)*AQ85)+(SUM(AT85:BB86)*BC85)+
(SUM(J87:R88)*S87)+(SUM(V87:AD88)*AE87)+(SUM(AH87:AP88)*AQ87)+(SUM(AT87:BB88)*BC87)+
(SUM(J91:R92)*S91)+(SUM(V91:AD92)*AE91)+(SUM(AH91:AP92)*AQ91)+(SUM(AT91:BB92)*BC91)+
(SUM(J96:R97)*S96)+(SUM(V96:AD97)*AE96)+(SUM(AH96:AP97)*AQ96)+(SUM(AT96:BB97)*BC96)+
(V101*AE101)+(AT101*BC101)))+
((SUM(J89:R90)*S89)+(SUM(V89:AD90)*AE89)+(SUM(AH89:AP90)*AQ89)+(SUM(AT89:BB90)*BC89)+
(J101*S101)+(AH101*AQ101)+
(J112*S112)+(V112*AE112)+(AH112*AQ112)+(AT112*BC112)+
(J121*S121)+(V121*AE121)+(AH121*AQ121)+(AT121*BC121)),"")</f>
        <v/>
      </c>
      <c r="F69" s="681"/>
      <c r="G69" s="681"/>
      <c r="H69" s="681"/>
      <c r="I69" s="681"/>
      <c r="J69" s="681"/>
      <c r="K69" s="681"/>
      <c r="L69" s="681"/>
      <c r="M69" s="681"/>
      <c r="N69" s="681"/>
      <c r="O69" s="523"/>
      <c r="P69" s="523"/>
      <c r="Q69" s="523"/>
      <c r="R69" s="523"/>
      <c r="S69" s="523"/>
      <c r="T69" s="523"/>
      <c r="U69" s="523"/>
      <c r="V69" s="523"/>
      <c r="W69" s="523"/>
      <c r="X69" s="523"/>
      <c r="Y69" s="523"/>
      <c r="Z69" s="523"/>
      <c r="AA69" s="523"/>
      <c r="AB69" s="523"/>
      <c r="AC69" s="523"/>
      <c r="AD69" s="523"/>
      <c r="AE69" s="523"/>
      <c r="AF69" s="523"/>
      <c r="AG69" s="477"/>
      <c r="AH69" s="477"/>
      <c r="AI69" s="477"/>
      <c r="AJ69" s="477"/>
      <c r="AK69" s="477"/>
      <c r="AL69" s="477"/>
      <c r="AM69" s="477"/>
      <c r="AN69" s="477"/>
      <c r="AO69" s="477"/>
      <c r="AP69" s="477"/>
      <c r="AQ69" s="477"/>
      <c r="AR69" s="477"/>
      <c r="AS69" s="477"/>
      <c r="AT69" s="477"/>
      <c r="AU69" s="477"/>
      <c r="AV69" s="477"/>
      <c r="AW69" s="477"/>
      <c r="AX69" s="477"/>
      <c r="AY69" s="477"/>
      <c r="AZ69" s="477"/>
      <c r="BA69" s="477"/>
      <c r="BB69" s="477"/>
      <c r="BC69" s="477"/>
      <c r="BD69" s="259"/>
      <c r="BE69" s="260"/>
      <c r="BF69" s="50"/>
      <c r="BI69"/>
    </row>
    <row r="70" spans="1:61" ht="6.95" customHeight="1">
      <c r="A70" s="49"/>
      <c r="B70" s="474" t="s">
        <v>18</v>
      </c>
      <c r="C70" s="474"/>
      <c r="D70" s="474"/>
      <c r="E70" s="474"/>
      <c r="F70" s="474"/>
      <c r="G70" s="474"/>
      <c r="H70" s="341"/>
      <c r="I70" s="341"/>
      <c r="J70" s="341"/>
      <c r="K70" s="341"/>
      <c r="L70" s="341"/>
      <c r="M70" s="341"/>
      <c r="N70" s="341"/>
      <c r="O70" s="341"/>
      <c r="P70" s="341"/>
      <c r="Q70" s="341"/>
      <c r="R70" s="341"/>
      <c r="S70" s="341"/>
      <c r="T70" s="341"/>
      <c r="U70" s="341"/>
      <c r="V70" s="341"/>
      <c r="W70" s="341"/>
      <c r="X70" s="341"/>
      <c r="Y70" s="341"/>
      <c r="Z70" s="341"/>
      <c r="AA70" s="341"/>
      <c r="AB70" s="475" t="s">
        <v>19</v>
      </c>
      <c r="AC70" s="475"/>
      <c r="AD70" s="475"/>
      <c r="AE70" s="475"/>
      <c r="AF70" s="475"/>
      <c r="AG70" s="475"/>
      <c r="AH70" s="475"/>
      <c r="AI70" s="475"/>
      <c r="AJ70" s="475"/>
      <c r="AK70" s="341"/>
      <c r="AL70" s="341"/>
      <c r="AM70" s="341"/>
      <c r="AN70" s="341"/>
      <c r="AO70" s="341"/>
      <c r="AP70" s="341"/>
      <c r="AQ70" s="341"/>
      <c r="AR70" s="341"/>
      <c r="AS70" s="341"/>
      <c r="AT70" s="341"/>
      <c r="AU70" s="341"/>
      <c r="AV70" s="341"/>
      <c r="AW70" s="341"/>
      <c r="AX70" s="341"/>
      <c r="AY70" s="341"/>
      <c r="AZ70" s="341"/>
      <c r="BA70" s="341"/>
      <c r="BB70" s="341"/>
      <c r="BC70" s="341"/>
      <c r="BD70" s="341"/>
      <c r="BE70" s="341"/>
      <c r="BF70" s="50"/>
      <c r="BI70"/>
    </row>
    <row r="71" spans="1:61" ht="6.95" customHeight="1">
      <c r="A71" s="49"/>
      <c r="B71" s="474"/>
      <c r="C71" s="474"/>
      <c r="D71" s="474"/>
      <c r="E71" s="474"/>
      <c r="F71" s="474"/>
      <c r="G71" s="474"/>
      <c r="H71" s="342"/>
      <c r="I71" s="342"/>
      <c r="J71" s="342"/>
      <c r="K71" s="342"/>
      <c r="L71" s="342"/>
      <c r="M71" s="342"/>
      <c r="N71" s="342"/>
      <c r="O71" s="342"/>
      <c r="P71" s="342"/>
      <c r="Q71" s="342"/>
      <c r="R71" s="342"/>
      <c r="S71" s="342"/>
      <c r="T71" s="342"/>
      <c r="U71" s="342"/>
      <c r="V71" s="342"/>
      <c r="W71" s="342"/>
      <c r="X71" s="342"/>
      <c r="Y71" s="342"/>
      <c r="Z71" s="342"/>
      <c r="AA71" s="342"/>
      <c r="AB71" s="475"/>
      <c r="AC71" s="475"/>
      <c r="AD71" s="475"/>
      <c r="AE71" s="475"/>
      <c r="AF71" s="475"/>
      <c r="AG71" s="475"/>
      <c r="AH71" s="475"/>
      <c r="AI71" s="475"/>
      <c r="AJ71" s="475"/>
      <c r="AK71" s="342"/>
      <c r="AL71" s="342"/>
      <c r="AM71" s="342"/>
      <c r="AN71" s="342"/>
      <c r="AO71" s="342"/>
      <c r="AP71" s="342"/>
      <c r="AQ71" s="342"/>
      <c r="AR71" s="342"/>
      <c r="AS71" s="342"/>
      <c r="AT71" s="342"/>
      <c r="AU71" s="342"/>
      <c r="AV71" s="342"/>
      <c r="AW71" s="342"/>
      <c r="AX71" s="342"/>
      <c r="AY71" s="342"/>
      <c r="AZ71" s="342"/>
      <c r="BA71" s="342"/>
      <c r="BB71" s="342"/>
      <c r="BC71" s="342"/>
      <c r="BD71" s="342"/>
      <c r="BE71" s="342"/>
      <c r="BF71" s="50"/>
      <c r="BI71"/>
    </row>
    <row r="72" spans="1:61" ht="7.5" customHeight="1">
      <c r="A72" s="49"/>
      <c r="B72" s="474" t="s">
        <v>20</v>
      </c>
      <c r="C72" s="474"/>
      <c r="D72" s="474"/>
      <c r="E72" s="474"/>
      <c r="F72" s="474"/>
      <c r="G72" s="474"/>
      <c r="H72" s="174"/>
      <c r="I72" s="174"/>
      <c r="J72" s="174"/>
      <c r="K72" s="174"/>
      <c r="L72" s="174"/>
      <c r="M72" s="174"/>
      <c r="N72" s="174"/>
      <c r="O72" s="174"/>
      <c r="P72" s="174"/>
      <c r="Q72" s="174"/>
      <c r="R72" s="174"/>
      <c r="S72" s="174"/>
      <c r="T72" s="174"/>
      <c r="U72" s="174"/>
      <c r="V72" s="174"/>
      <c r="W72" s="174"/>
      <c r="X72" s="174"/>
      <c r="Y72" s="174"/>
      <c r="Z72" s="174"/>
      <c r="AA72" s="174"/>
      <c r="AB72" s="174"/>
      <c r="AC72" s="174"/>
      <c r="AD72" s="174"/>
      <c r="AE72" s="174"/>
      <c r="AF72" s="174"/>
      <c r="AG72" s="174"/>
      <c r="AH72" s="174"/>
      <c r="AI72" s="174"/>
      <c r="AJ72" s="174"/>
      <c r="AK72" s="174"/>
      <c r="AL72" s="174"/>
      <c r="AM72" s="174"/>
      <c r="AN72" s="174"/>
      <c r="AO72" s="174"/>
      <c r="AP72" s="174"/>
      <c r="AQ72" s="174"/>
      <c r="AR72" s="174"/>
      <c r="AS72" s="174"/>
      <c r="AT72" s="174"/>
      <c r="AU72" s="174"/>
      <c r="AV72" s="174"/>
      <c r="AW72" s="174"/>
      <c r="AX72" s="174"/>
      <c r="AY72" s="174"/>
      <c r="AZ72" s="174"/>
      <c r="BA72" s="174"/>
      <c r="BB72" s="174"/>
      <c r="BC72" s="174"/>
      <c r="BD72" s="174"/>
      <c r="BE72" s="174"/>
      <c r="BF72" s="50"/>
      <c r="BI72"/>
    </row>
    <row r="73" spans="1:61" ht="6.95" customHeight="1">
      <c r="A73" s="49"/>
      <c r="B73" s="474"/>
      <c r="C73" s="474"/>
      <c r="D73" s="474"/>
      <c r="E73" s="474"/>
      <c r="F73" s="474"/>
      <c r="G73" s="474"/>
      <c r="H73" s="175"/>
      <c r="I73" s="175"/>
      <c r="J73" s="175"/>
      <c r="K73" s="175"/>
      <c r="L73" s="175"/>
      <c r="M73" s="175"/>
      <c r="N73" s="175"/>
      <c r="O73" s="175"/>
      <c r="P73" s="175"/>
      <c r="Q73" s="175"/>
      <c r="R73" s="175"/>
      <c r="S73" s="175"/>
      <c r="T73" s="175"/>
      <c r="U73" s="175"/>
      <c r="V73" s="175"/>
      <c r="W73" s="175"/>
      <c r="X73" s="175"/>
      <c r="Y73" s="175"/>
      <c r="Z73" s="175"/>
      <c r="AA73" s="175"/>
      <c r="AB73" s="175"/>
      <c r="AC73" s="175"/>
      <c r="AD73" s="175"/>
      <c r="AE73" s="175"/>
      <c r="AF73" s="175"/>
      <c r="AG73" s="175"/>
      <c r="AH73" s="175"/>
      <c r="AI73" s="175"/>
      <c r="AJ73" s="175"/>
      <c r="AK73" s="175"/>
      <c r="AL73" s="175"/>
      <c r="AM73" s="175"/>
      <c r="AN73" s="175"/>
      <c r="AO73" s="175"/>
      <c r="AP73" s="175"/>
      <c r="AQ73" s="175"/>
      <c r="AR73" s="175"/>
      <c r="AS73" s="175"/>
      <c r="AT73" s="175"/>
      <c r="AU73" s="175"/>
      <c r="AV73" s="175"/>
      <c r="AW73" s="175"/>
      <c r="AX73" s="175"/>
      <c r="AY73" s="175"/>
      <c r="AZ73" s="175"/>
      <c r="BA73" s="175"/>
      <c r="BB73" s="175"/>
      <c r="BC73" s="175"/>
      <c r="BD73" s="175"/>
      <c r="BE73" s="175"/>
      <c r="BF73" s="50"/>
      <c r="BI73"/>
    </row>
    <row r="74" spans="1:61" ht="6.95" customHeight="1">
      <c r="A74" s="49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50"/>
      <c r="BI74"/>
    </row>
    <row r="75" spans="1:61" ht="8.1" customHeight="1">
      <c r="A75" s="49"/>
      <c r="B75" s="482" t="s">
        <v>45</v>
      </c>
      <c r="C75" s="482"/>
      <c r="D75" s="482"/>
      <c r="E75" s="482"/>
      <c r="F75" s="482"/>
      <c r="G75" s="482"/>
      <c r="H75" s="482"/>
      <c r="I75" s="483"/>
      <c r="J75" s="436" t="s">
        <v>495</v>
      </c>
      <c r="K75" s="437"/>
      <c r="L75" s="437"/>
      <c r="M75" s="437"/>
      <c r="N75" s="437"/>
      <c r="O75" s="437"/>
      <c r="P75" s="437"/>
      <c r="Q75" s="437"/>
      <c r="R75" s="437"/>
      <c r="S75" s="437"/>
      <c r="T75" s="437"/>
      <c r="U75" s="437"/>
      <c r="V75" s="437"/>
      <c r="W75" s="437"/>
      <c r="X75" s="437"/>
      <c r="Y75" s="437"/>
      <c r="Z75" s="437"/>
      <c r="AA75" s="437"/>
      <c r="AB75" s="437"/>
      <c r="AC75" s="437"/>
      <c r="AD75" s="437"/>
      <c r="AE75" s="437"/>
      <c r="AF75" s="437"/>
      <c r="AG75" s="438"/>
      <c r="AH75" s="419" t="s">
        <v>499</v>
      </c>
      <c r="AI75" s="420"/>
      <c r="AJ75" s="420"/>
      <c r="AK75" s="420"/>
      <c r="AL75" s="420"/>
      <c r="AM75" s="420"/>
      <c r="AN75" s="420"/>
      <c r="AO75" s="420"/>
      <c r="AP75" s="420"/>
      <c r="AQ75" s="420"/>
      <c r="AR75" s="420"/>
      <c r="AS75" s="420"/>
      <c r="AT75" s="420"/>
      <c r="AU75" s="420"/>
      <c r="AV75" s="420"/>
      <c r="AW75" s="420"/>
      <c r="AX75" s="420"/>
      <c r="AY75" s="420"/>
      <c r="AZ75" s="420"/>
      <c r="BA75" s="420"/>
      <c r="BB75" s="420"/>
      <c r="BC75" s="420"/>
      <c r="BD75" s="420"/>
      <c r="BE75" s="421"/>
      <c r="BF75" s="50"/>
      <c r="BI75"/>
    </row>
    <row r="76" spans="1:61" ht="6" customHeight="1">
      <c r="A76" s="49"/>
      <c r="B76" s="482"/>
      <c r="C76" s="482"/>
      <c r="D76" s="482"/>
      <c r="E76" s="482"/>
      <c r="F76" s="482"/>
      <c r="G76" s="482"/>
      <c r="H76" s="482"/>
      <c r="I76" s="483"/>
      <c r="J76" s="439"/>
      <c r="K76" s="440"/>
      <c r="L76" s="440"/>
      <c r="M76" s="440"/>
      <c r="N76" s="440"/>
      <c r="O76" s="440"/>
      <c r="P76" s="440"/>
      <c r="Q76" s="440"/>
      <c r="R76" s="440"/>
      <c r="S76" s="440"/>
      <c r="T76" s="440"/>
      <c r="U76" s="440"/>
      <c r="V76" s="440"/>
      <c r="W76" s="440"/>
      <c r="X76" s="440"/>
      <c r="Y76" s="440"/>
      <c r="Z76" s="440"/>
      <c r="AA76" s="440"/>
      <c r="AB76" s="440"/>
      <c r="AC76" s="440"/>
      <c r="AD76" s="440"/>
      <c r="AE76" s="440"/>
      <c r="AF76" s="440"/>
      <c r="AG76" s="441"/>
      <c r="AH76" s="422"/>
      <c r="AI76" s="423"/>
      <c r="AJ76" s="423"/>
      <c r="AK76" s="423"/>
      <c r="AL76" s="423"/>
      <c r="AM76" s="423"/>
      <c r="AN76" s="423"/>
      <c r="AO76" s="423"/>
      <c r="AP76" s="423"/>
      <c r="AQ76" s="423"/>
      <c r="AR76" s="423"/>
      <c r="AS76" s="423"/>
      <c r="AT76" s="423"/>
      <c r="AU76" s="423"/>
      <c r="AV76" s="423"/>
      <c r="AW76" s="423"/>
      <c r="AX76" s="423"/>
      <c r="AY76" s="423"/>
      <c r="AZ76" s="423"/>
      <c r="BA76" s="423"/>
      <c r="BB76" s="423"/>
      <c r="BC76" s="423"/>
      <c r="BD76" s="423"/>
      <c r="BE76" s="424"/>
      <c r="BF76" s="50"/>
      <c r="BI76"/>
    </row>
    <row r="77" spans="1:61" ht="7.5" customHeight="1">
      <c r="A77" s="49"/>
      <c r="B77" s="482"/>
      <c r="C77" s="482"/>
      <c r="D77" s="482"/>
      <c r="E77" s="482"/>
      <c r="F77" s="482"/>
      <c r="G77" s="482"/>
      <c r="H77" s="482"/>
      <c r="I77" s="483"/>
      <c r="J77" s="442" t="s">
        <v>496</v>
      </c>
      <c r="K77" s="443"/>
      <c r="L77" s="443"/>
      <c r="M77" s="443"/>
      <c r="N77" s="443"/>
      <c r="O77" s="443"/>
      <c r="P77" s="443"/>
      <c r="Q77" s="443"/>
      <c r="R77" s="443"/>
      <c r="S77" s="443"/>
      <c r="T77" s="443"/>
      <c r="U77" s="444"/>
      <c r="V77" s="413" t="s">
        <v>497</v>
      </c>
      <c r="W77" s="414"/>
      <c r="X77" s="414"/>
      <c r="Y77" s="414"/>
      <c r="Z77" s="414"/>
      <c r="AA77" s="414"/>
      <c r="AB77" s="414"/>
      <c r="AC77" s="414"/>
      <c r="AD77" s="414"/>
      <c r="AE77" s="414"/>
      <c r="AF77" s="414"/>
      <c r="AG77" s="415"/>
      <c r="AH77" s="407" t="s">
        <v>496</v>
      </c>
      <c r="AI77" s="408"/>
      <c r="AJ77" s="408"/>
      <c r="AK77" s="408"/>
      <c r="AL77" s="408"/>
      <c r="AM77" s="408"/>
      <c r="AN77" s="408"/>
      <c r="AO77" s="408"/>
      <c r="AP77" s="408"/>
      <c r="AQ77" s="408"/>
      <c r="AR77" s="408"/>
      <c r="AS77" s="409"/>
      <c r="AT77" s="413" t="s">
        <v>498</v>
      </c>
      <c r="AU77" s="414"/>
      <c r="AV77" s="414"/>
      <c r="AW77" s="414"/>
      <c r="AX77" s="414"/>
      <c r="AY77" s="414"/>
      <c r="AZ77" s="414"/>
      <c r="BA77" s="414"/>
      <c r="BB77" s="414"/>
      <c r="BC77" s="414"/>
      <c r="BD77" s="414"/>
      <c r="BE77" s="415"/>
      <c r="BF77" s="50"/>
      <c r="BI77"/>
    </row>
    <row r="78" spans="1:61" ht="6" customHeight="1">
      <c r="A78" s="49"/>
      <c r="B78" s="482"/>
      <c r="C78" s="482"/>
      <c r="D78" s="482"/>
      <c r="E78" s="482"/>
      <c r="F78" s="482"/>
      <c r="G78" s="482"/>
      <c r="H78" s="482"/>
      <c r="I78" s="483"/>
      <c r="J78" s="445"/>
      <c r="K78" s="446"/>
      <c r="L78" s="446"/>
      <c r="M78" s="446"/>
      <c r="N78" s="446"/>
      <c r="O78" s="446"/>
      <c r="P78" s="446"/>
      <c r="Q78" s="446"/>
      <c r="R78" s="446"/>
      <c r="S78" s="446"/>
      <c r="T78" s="446"/>
      <c r="U78" s="447"/>
      <c r="V78" s="416"/>
      <c r="W78" s="417"/>
      <c r="X78" s="417"/>
      <c r="Y78" s="417"/>
      <c r="Z78" s="417"/>
      <c r="AA78" s="417"/>
      <c r="AB78" s="417"/>
      <c r="AC78" s="417"/>
      <c r="AD78" s="417"/>
      <c r="AE78" s="417"/>
      <c r="AF78" s="417"/>
      <c r="AG78" s="418"/>
      <c r="AH78" s="410"/>
      <c r="AI78" s="411"/>
      <c r="AJ78" s="411"/>
      <c r="AK78" s="411"/>
      <c r="AL78" s="411"/>
      <c r="AM78" s="411"/>
      <c r="AN78" s="411"/>
      <c r="AO78" s="411"/>
      <c r="AP78" s="411"/>
      <c r="AQ78" s="411"/>
      <c r="AR78" s="411"/>
      <c r="AS78" s="412"/>
      <c r="AT78" s="416"/>
      <c r="AU78" s="417"/>
      <c r="AV78" s="417"/>
      <c r="AW78" s="417"/>
      <c r="AX78" s="417"/>
      <c r="AY78" s="417"/>
      <c r="AZ78" s="417"/>
      <c r="BA78" s="417"/>
      <c r="BB78" s="417"/>
      <c r="BC78" s="417"/>
      <c r="BD78" s="417"/>
      <c r="BE78" s="418"/>
      <c r="BF78" s="50"/>
      <c r="BI78"/>
    </row>
    <row r="79" spans="1:61" ht="6.95" customHeight="1">
      <c r="A79" s="49"/>
      <c r="B79" s="484" t="s">
        <v>46</v>
      </c>
      <c r="C79" s="484"/>
      <c r="D79" s="484"/>
      <c r="E79" s="484"/>
      <c r="F79" s="484"/>
      <c r="G79" s="484"/>
      <c r="H79" s="484"/>
      <c r="I79" s="485"/>
      <c r="J79" s="502" t="s">
        <v>490</v>
      </c>
      <c r="K79" s="503"/>
      <c r="L79" s="471" t="s">
        <v>491</v>
      </c>
      <c r="M79" s="471"/>
      <c r="N79" s="471" t="s">
        <v>492</v>
      </c>
      <c r="O79" s="471"/>
      <c r="P79" s="471" t="s">
        <v>493</v>
      </c>
      <c r="Q79" s="471"/>
      <c r="R79" s="432" t="s">
        <v>494</v>
      </c>
      <c r="S79" s="647" t="s">
        <v>514</v>
      </c>
      <c r="T79" s="647"/>
      <c r="U79" s="647"/>
      <c r="V79" s="656" t="s">
        <v>490</v>
      </c>
      <c r="W79" s="468"/>
      <c r="X79" s="471" t="s">
        <v>491</v>
      </c>
      <c r="Y79" s="471"/>
      <c r="Z79" s="471" t="s">
        <v>492</v>
      </c>
      <c r="AA79" s="471"/>
      <c r="AB79" s="471" t="s">
        <v>493</v>
      </c>
      <c r="AC79" s="471"/>
      <c r="AD79" s="432" t="s">
        <v>494</v>
      </c>
      <c r="AE79" s="647" t="s">
        <v>514</v>
      </c>
      <c r="AF79" s="647"/>
      <c r="AG79" s="648"/>
      <c r="AH79" s="469" t="s">
        <v>490</v>
      </c>
      <c r="AI79" s="462"/>
      <c r="AJ79" s="471" t="s">
        <v>491</v>
      </c>
      <c r="AK79" s="471"/>
      <c r="AL79" s="471" t="s">
        <v>492</v>
      </c>
      <c r="AM79" s="471"/>
      <c r="AN79" s="471" t="s">
        <v>493</v>
      </c>
      <c r="AO79" s="471"/>
      <c r="AP79" s="432" t="s">
        <v>494</v>
      </c>
      <c r="AQ79" s="647" t="s">
        <v>514</v>
      </c>
      <c r="AR79" s="647"/>
      <c r="AS79" s="647"/>
      <c r="AT79" s="656" t="s">
        <v>490</v>
      </c>
      <c r="AU79" s="468"/>
      <c r="AV79" s="471" t="s">
        <v>491</v>
      </c>
      <c r="AW79" s="471"/>
      <c r="AX79" s="471" t="s">
        <v>492</v>
      </c>
      <c r="AY79" s="471"/>
      <c r="AZ79" s="471" t="s">
        <v>493</v>
      </c>
      <c r="BA79" s="471"/>
      <c r="BB79" s="432" t="s">
        <v>494</v>
      </c>
      <c r="BC79" s="647" t="s">
        <v>514</v>
      </c>
      <c r="BD79" s="647"/>
      <c r="BE79" s="648"/>
      <c r="BF79" s="50"/>
      <c r="BI79"/>
    </row>
    <row r="80" spans="1:61" ht="6" customHeight="1">
      <c r="A80" s="49"/>
      <c r="B80" s="484"/>
      <c r="C80" s="484"/>
      <c r="D80" s="484"/>
      <c r="E80" s="484"/>
      <c r="F80" s="484"/>
      <c r="G80" s="484"/>
      <c r="H80" s="484"/>
      <c r="I80" s="485"/>
      <c r="J80" s="502"/>
      <c r="K80" s="503"/>
      <c r="L80" s="472"/>
      <c r="M80" s="472"/>
      <c r="N80" s="472"/>
      <c r="O80" s="472"/>
      <c r="P80" s="472"/>
      <c r="Q80" s="472"/>
      <c r="R80" s="242"/>
      <c r="S80" s="647"/>
      <c r="T80" s="647"/>
      <c r="U80" s="647"/>
      <c r="V80" s="461"/>
      <c r="W80" s="462"/>
      <c r="X80" s="472"/>
      <c r="Y80" s="472"/>
      <c r="Z80" s="472"/>
      <c r="AA80" s="472"/>
      <c r="AB80" s="472"/>
      <c r="AC80" s="472"/>
      <c r="AD80" s="242"/>
      <c r="AE80" s="647"/>
      <c r="AF80" s="647"/>
      <c r="AG80" s="648"/>
      <c r="AH80" s="469"/>
      <c r="AI80" s="462"/>
      <c r="AJ80" s="472"/>
      <c r="AK80" s="472"/>
      <c r="AL80" s="472"/>
      <c r="AM80" s="472"/>
      <c r="AN80" s="472"/>
      <c r="AO80" s="472"/>
      <c r="AP80" s="242"/>
      <c r="AQ80" s="647"/>
      <c r="AR80" s="647"/>
      <c r="AS80" s="647"/>
      <c r="AT80" s="461"/>
      <c r="AU80" s="462"/>
      <c r="AV80" s="472"/>
      <c r="AW80" s="472"/>
      <c r="AX80" s="472"/>
      <c r="AY80" s="472"/>
      <c r="AZ80" s="472"/>
      <c r="BA80" s="472"/>
      <c r="BB80" s="242"/>
      <c r="BC80" s="647"/>
      <c r="BD80" s="647"/>
      <c r="BE80" s="648"/>
      <c r="BF80" s="50"/>
      <c r="BI80"/>
    </row>
    <row r="81" spans="1:61" ht="6.95" customHeight="1">
      <c r="A81" s="49"/>
      <c r="B81" s="484"/>
      <c r="C81" s="484"/>
      <c r="D81" s="484"/>
      <c r="E81" s="484"/>
      <c r="F81" s="484"/>
      <c r="G81" s="484"/>
      <c r="H81" s="484"/>
      <c r="I81" s="485"/>
      <c r="J81" s="502"/>
      <c r="K81" s="503"/>
      <c r="L81" s="472"/>
      <c r="M81" s="472"/>
      <c r="N81" s="472"/>
      <c r="O81" s="472"/>
      <c r="P81" s="472"/>
      <c r="Q81" s="472"/>
      <c r="R81" s="242"/>
      <c r="S81" s="647"/>
      <c r="T81" s="647"/>
      <c r="U81" s="647"/>
      <c r="V81" s="461"/>
      <c r="W81" s="462"/>
      <c r="X81" s="472"/>
      <c r="Y81" s="472"/>
      <c r="Z81" s="472"/>
      <c r="AA81" s="472"/>
      <c r="AB81" s="472"/>
      <c r="AC81" s="472"/>
      <c r="AD81" s="242"/>
      <c r="AE81" s="647"/>
      <c r="AF81" s="647"/>
      <c r="AG81" s="648"/>
      <c r="AH81" s="469"/>
      <c r="AI81" s="462"/>
      <c r="AJ81" s="472"/>
      <c r="AK81" s="472"/>
      <c r="AL81" s="472"/>
      <c r="AM81" s="472"/>
      <c r="AN81" s="472"/>
      <c r="AO81" s="472"/>
      <c r="AP81" s="242"/>
      <c r="AQ81" s="647"/>
      <c r="AR81" s="647"/>
      <c r="AS81" s="647"/>
      <c r="AT81" s="461"/>
      <c r="AU81" s="462"/>
      <c r="AV81" s="472"/>
      <c r="AW81" s="472"/>
      <c r="AX81" s="472"/>
      <c r="AY81" s="472"/>
      <c r="AZ81" s="472"/>
      <c r="BA81" s="472"/>
      <c r="BB81" s="242"/>
      <c r="BC81" s="647"/>
      <c r="BD81" s="647"/>
      <c r="BE81" s="648"/>
      <c r="BF81" s="50"/>
      <c r="BI81"/>
    </row>
    <row r="82" spans="1:61" ht="6.95" customHeight="1">
      <c r="A82" s="49"/>
      <c r="B82" s="486"/>
      <c r="C82" s="486"/>
      <c r="D82" s="486"/>
      <c r="E82" s="486"/>
      <c r="F82" s="486"/>
      <c r="G82" s="486"/>
      <c r="H82" s="486"/>
      <c r="I82" s="487"/>
      <c r="J82" s="504"/>
      <c r="K82" s="505"/>
      <c r="L82" s="473"/>
      <c r="M82" s="473"/>
      <c r="N82" s="473"/>
      <c r="O82" s="473"/>
      <c r="P82" s="473"/>
      <c r="Q82" s="473"/>
      <c r="R82" s="243"/>
      <c r="S82" s="244" t="s">
        <v>30</v>
      </c>
      <c r="T82" s="244"/>
      <c r="U82" s="244"/>
      <c r="V82" s="463"/>
      <c r="W82" s="464"/>
      <c r="X82" s="473"/>
      <c r="Y82" s="473"/>
      <c r="Z82" s="473"/>
      <c r="AA82" s="473"/>
      <c r="AB82" s="473"/>
      <c r="AC82" s="473"/>
      <c r="AD82" s="243"/>
      <c r="AE82" s="244" t="s">
        <v>30</v>
      </c>
      <c r="AF82" s="244"/>
      <c r="AG82" s="404"/>
      <c r="AH82" s="470"/>
      <c r="AI82" s="464"/>
      <c r="AJ82" s="473"/>
      <c r="AK82" s="473"/>
      <c r="AL82" s="473"/>
      <c r="AM82" s="473"/>
      <c r="AN82" s="473"/>
      <c r="AO82" s="473"/>
      <c r="AP82" s="243"/>
      <c r="AQ82" s="244" t="s">
        <v>30</v>
      </c>
      <c r="AR82" s="244"/>
      <c r="AS82" s="244"/>
      <c r="AT82" s="463"/>
      <c r="AU82" s="464"/>
      <c r="AV82" s="473"/>
      <c r="AW82" s="473"/>
      <c r="AX82" s="473"/>
      <c r="AY82" s="473"/>
      <c r="AZ82" s="473"/>
      <c r="BA82" s="473"/>
      <c r="BB82" s="243"/>
      <c r="BC82" s="244" t="s">
        <v>30</v>
      </c>
      <c r="BD82" s="244"/>
      <c r="BE82" s="404"/>
      <c r="BF82" s="50"/>
      <c r="BI82"/>
    </row>
    <row r="83" spans="1:61" ht="8.1" customHeight="1">
      <c r="A83" s="49"/>
      <c r="B83" s="492" t="s">
        <v>73</v>
      </c>
      <c r="C83" s="493"/>
      <c r="D83" s="493"/>
      <c r="E83" s="493"/>
      <c r="F83" s="493"/>
      <c r="G83" s="493"/>
      <c r="H83" s="493"/>
      <c r="I83" s="494"/>
      <c r="J83" s="465"/>
      <c r="K83" s="405"/>
      <c r="L83" s="405"/>
      <c r="M83" s="405"/>
      <c r="N83" s="405"/>
      <c r="O83" s="405"/>
      <c r="P83" s="405"/>
      <c r="Q83" s="405"/>
      <c r="R83" s="188"/>
      <c r="S83" s="178" t="str">
        <f>'Céginformáció kérő nyomtatvány'!$S$83</f>
        <v>[A] rész!</v>
      </c>
      <c r="T83" s="178"/>
      <c r="U83" s="190"/>
      <c r="V83" s="196"/>
      <c r="W83" s="197"/>
      <c r="X83" s="200"/>
      <c r="Y83" s="197"/>
      <c r="Z83" s="200"/>
      <c r="AA83" s="197"/>
      <c r="AB83" s="200"/>
      <c r="AC83" s="197"/>
      <c r="AD83" s="188"/>
      <c r="AE83" s="178" t="str">
        <f>'Céginformáció kérő nyomtatvány'!$AE$83</f>
        <v>[A] rész!</v>
      </c>
      <c r="AF83" s="178"/>
      <c r="AG83" s="179"/>
      <c r="AH83" s="202"/>
      <c r="AI83" s="197"/>
      <c r="AJ83" s="200"/>
      <c r="AK83" s="197"/>
      <c r="AL83" s="200"/>
      <c r="AM83" s="197"/>
      <c r="AN83" s="200"/>
      <c r="AO83" s="197"/>
      <c r="AP83" s="188"/>
      <c r="AQ83" s="178" t="str">
        <f>'Céginformáció kérő nyomtatvány'!$AQ$83</f>
        <v>[A] rész!</v>
      </c>
      <c r="AR83" s="178"/>
      <c r="AS83" s="190"/>
      <c r="AT83" s="196"/>
      <c r="AU83" s="197"/>
      <c r="AV83" s="200"/>
      <c r="AW83" s="197"/>
      <c r="AX83" s="200"/>
      <c r="AY83" s="197"/>
      <c r="AZ83" s="200"/>
      <c r="BA83" s="197"/>
      <c r="BB83" s="188"/>
      <c r="BC83" s="182" t="str">
        <f>'Céginformáció kérő nyomtatvány'!$BC$83</f>
        <v>[A] rész!</v>
      </c>
      <c r="BD83" s="178"/>
      <c r="BE83" s="179"/>
      <c r="BF83" s="50"/>
      <c r="BI83"/>
    </row>
    <row r="84" spans="1:61" ht="6.95" customHeight="1">
      <c r="A84" s="49"/>
      <c r="B84" s="495"/>
      <c r="C84" s="496"/>
      <c r="D84" s="496"/>
      <c r="E84" s="496"/>
      <c r="F84" s="496"/>
      <c r="G84" s="496"/>
      <c r="H84" s="496"/>
      <c r="I84" s="497"/>
      <c r="J84" s="466"/>
      <c r="K84" s="406"/>
      <c r="L84" s="406"/>
      <c r="M84" s="406"/>
      <c r="N84" s="406"/>
      <c r="O84" s="406"/>
      <c r="P84" s="406"/>
      <c r="Q84" s="406"/>
      <c r="R84" s="189"/>
      <c r="S84" s="180"/>
      <c r="T84" s="180"/>
      <c r="U84" s="191"/>
      <c r="V84" s="198"/>
      <c r="W84" s="199"/>
      <c r="X84" s="201"/>
      <c r="Y84" s="199"/>
      <c r="Z84" s="201"/>
      <c r="AA84" s="199"/>
      <c r="AB84" s="201"/>
      <c r="AC84" s="199"/>
      <c r="AD84" s="189"/>
      <c r="AE84" s="180"/>
      <c r="AF84" s="180"/>
      <c r="AG84" s="181"/>
      <c r="AH84" s="203"/>
      <c r="AI84" s="199"/>
      <c r="AJ84" s="201"/>
      <c r="AK84" s="199"/>
      <c r="AL84" s="201"/>
      <c r="AM84" s="199"/>
      <c r="AN84" s="201"/>
      <c r="AO84" s="199"/>
      <c r="AP84" s="189"/>
      <c r="AQ84" s="180"/>
      <c r="AR84" s="180"/>
      <c r="AS84" s="191"/>
      <c r="AT84" s="198"/>
      <c r="AU84" s="199"/>
      <c r="AV84" s="201"/>
      <c r="AW84" s="199"/>
      <c r="AX84" s="201"/>
      <c r="AY84" s="199"/>
      <c r="AZ84" s="201"/>
      <c r="BA84" s="199"/>
      <c r="BB84" s="189"/>
      <c r="BC84" s="183"/>
      <c r="BD84" s="180"/>
      <c r="BE84" s="181"/>
      <c r="BF84" s="50"/>
      <c r="BI84"/>
    </row>
    <row r="85" spans="1:61" ht="8.1" customHeight="1">
      <c r="A85" s="49"/>
      <c r="B85" s="218" t="s">
        <v>74</v>
      </c>
      <c r="C85" s="219"/>
      <c r="D85" s="219"/>
      <c r="E85" s="219"/>
      <c r="F85" s="219"/>
      <c r="G85" s="219"/>
      <c r="H85" s="219"/>
      <c r="I85" s="220"/>
      <c r="J85" s="465"/>
      <c r="K85" s="405"/>
      <c r="L85" s="405"/>
      <c r="M85" s="405"/>
      <c r="N85" s="405"/>
      <c r="O85" s="405"/>
      <c r="P85" s="405"/>
      <c r="Q85" s="405"/>
      <c r="R85" s="188"/>
      <c r="S85" s="182" t="str">
        <f>'Céginformáció kérő nyomtatvány'!$S$85</f>
        <v>[A] rész!</v>
      </c>
      <c r="T85" s="178"/>
      <c r="U85" s="190"/>
      <c r="V85" s="196"/>
      <c r="W85" s="197"/>
      <c r="X85" s="200"/>
      <c r="Y85" s="197"/>
      <c r="Z85" s="200"/>
      <c r="AA85" s="197"/>
      <c r="AB85" s="200"/>
      <c r="AC85" s="197"/>
      <c r="AD85" s="188"/>
      <c r="AE85" s="182" t="str">
        <f>'Céginformáció kérő nyomtatvány'!$AE$85</f>
        <v>[A] rész!</v>
      </c>
      <c r="AF85" s="178"/>
      <c r="AG85" s="179"/>
      <c r="AH85" s="202"/>
      <c r="AI85" s="197"/>
      <c r="AJ85" s="200"/>
      <c r="AK85" s="197"/>
      <c r="AL85" s="200"/>
      <c r="AM85" s="197"/>
      <c r="AN85" s="200"/>
      <c r="AO85" s="197"/>
      <c r="AP85" s="188"/>
      <c r="AQ85" s="182" t="str">
        <f>'Céginformáció kérő nyomtatvány'!$AQ$85</f>
        <v>[A] rész!</v>
      </c>
      <c r="AR85" s="178"/>
      <c r="AS85" s="190"/>
      <c r="AT85" s="196"/>
      <c r="AU85" s="197"/>
      <c r="AV85" s="200"/>
      <c r="AW85" s="197"/>
      <c r="AX85" s="200"/>
      <c r="AY85" s="197"/>
      <c r="AZ85" s="200"/>
      <c r="BA85" s="197"/>
      <c r="BB85" s="188"/>
      <c r="BC85" s="182" t="str">
        <f>'Céginformáció kérő nyomtatvány'!$BC$85</f>
        <v>[A] rész!</v>
      </c>
      <c r="BD85" s="178"/>
      <c r="BE85" s="179"/>
      <c r="BF85" s="50"/>
      <c r="BI85"/>
    </row>
    <row r="86" spans="1:61" ht="6.95" customHeight="1">
      <c r="A86" s="49"/>
      <c r="B86" s="433"/>
      <c r="C86" s="434"/>
      <c r="D86" s="434"/>
      <c r="E86" s="434"/>
      <c r="F86" s="434"/>
      <c r="G86" s="434"/>
      <c r="H86" s="434"/>
      <c r="I86" s="435"/>
      <c r="J86" s="466"/>
      <c r="K86" s="406"/>
      <c r="L86" s="406"/>
      <c r="M86" s="406"/>
      <c r="N86" s="406"/>
      <c r="O86" s="406"/>
      <c r="P86" s="406"/>
      <c r="Q86" s="406"/>
      <c r="R86" s="189"/>
      <c r="S86" s="183"/>
      <c r="T86" s="180"/>
      <c r="U86" s="191"/>
      <c r="V86" s="198"/>
      <c r="W86" s="199"/>
      <c r="X86" s="201"/>
      <c r="Y86" s="199"/>
      <c r="Z86" s="201"/>
      <c r="AA86" s="199"/>
      <c r="AB86" s="201"/>
      <c r="AC86" s="199"/>
      <c r="AD86" s="189"/>
      <c r="AE86" s="183"/>
      <c r="AF86" s="180"/>
      <c r="AG86" s="181"/>
      <c r="AH86" s="203"/>
      <c r="AI86" s="199"/>
      <c r="AJ86" s="201"/>
      <c r="AK86" s="199"/>
      <c r="AL86" s="201"/>
      <c r="AM86" s="199"/>
      <c r="AN86" s="201"/>
      <c r="AO86" s="199"/>
      <c r="AP86" s="189"/>
      <c r="AQ86" s="183"/>
      <c r="AR86" s="180"/>
      <c r="AS86" s="191"/>
      <c r="AT86" s="198"/>
      <c r="AU86" s="199"/>
      <c r="AV86" s="201"/>
      <c r="AW86" s="199"/>
      <c r="AX86" s="201"/>
      <c r="AY86" s="199"/>
      <c r="AZ86" s="201"/>
      <c r="BA86" s="199"/>
      <c r="BB86" s="189"/>
      <c r="BC86" s="183"/>
      <c r="BD86" s="180"/>
      <c r="BE86" s="181"/>
      <c r="BF86" s="50"/>
      <c r="BI86"/>
    </row>
    <row r="87" spans="1:61" ht="8.1" customHeight="1">
      <c r="A87" s="49"/>
      <c r="B87" s="218" t="s">
        <v>75</v>
      </c>
      <c r="C87" s="219"/>
      <c r="D87" s="219"/>
      <c r="E87" s="219"/>
      <c r="F87" s="219"/>
      <c r="G87" s="219"/>
      <c r="H87" s="219"/>
      <c r="I87" s="220"/>
      <c r="J87" s="465"/>
      <c r="K87" s="405"/>
      <c r="L87" s="405"/>
      <c r="M87" s="405"/>
      <c r="N87" s="405"/>
      <c r="O87" s="405"/>
      <c r="P87" s="405"/>
      <c r="Q87" s="405"/>
      <c r="R87" s="188"/>
      <c r="S87" s="182" t="str">
        <f>'Céginformáció kérő nyomtatvány'!$S$87</f>
        <v>[A] rész!</v>
      </c>
      <c r="T87" s="178"/>
      <c r="U87" s="190"/>
      <c r="V87" s="196"/>
      <c r="W87" s="197"/>
      <c r="X87" s="200"/>
      <c r="Y87" s="197"/>
      <c r="Z87" s="200"/>
      <c r="AA87" s="197"/>
      <c r="AB87" s="200"/>
      <c r="AC87" s="197"/>
      <c r="AD87" s="188"/>
      <c r="AE87" s="182" t="str">
        <f>'Céginformáció kérő nyomtatvány'!$AE$87</f>
        <v>[A] rész!</v>
      </c>
      <c r="AF87" s="178"/>
      <c r="AG87" s="179"/>
      <c r="AH87" s="202"/>
      <c r="AI87" s="197"/>
      <c r="AJ87" s="200"/>
      <c r="AK87" s="197"/>
      <c r="AL87" s="200"/>
      <c r="AM87" s="197"/>
      <c r="AN87" s="200"/>
      <c r="AO87" s="197"/>
      <c r="AP87" s="188"/>
      <c r="AQ87" s="182" t="str">
        <f>'Céginformáció kérő nyomtatvány'!$AQ$87</f>
        <v>[A] rész!</v>
      </c>
      <c r="AR87" s="178"/>
      <c r="AS87" s="190"/>
      <c r="AT87" s="196"/>
      <c r="AU87" s="197"/>
      <c r="AV87" s="200"/>
      <c r="AW87" s="197"/>
      <c r="AX87" s="200"/>
      <c r="AY87" s="197"/>
      <c r="AZ87" s="200"/>
      <c r="BA87" s="197"/>
      <c r="BB87" s="188"/>
      <c r="BC87" s="182" t="str">
        <f>'Céginformáció kérő nyomtatvány'!$BC$87</f>
        <v>[A] rész!</v>
      </c>
      <c r="BD87" s="178"/>
      <c r="BE87" s="179"/>
      <c r="BF87" s="50"/>
      <c r="BI87"/>
    </row>
    <row r="88" spans="1:61" ht="6.95" customHeight="1">
      <c r="A88" s="49"/>
      <c r="B88" s="433"/>
      <c r="C88" s="434"/>
      <c r="D88" s="434"/>
      <c r="E88" s="434"/>
      <c r="F88" s="434"/>
      <c r="G88" s="434"/>
      <c r="H88" s="434"/>
      <c r="I88" s="435"/>
      <c r="J88" s="466"/>
      <c r="K88" s="406"/>
      <c r="L88" s="406"/>
      <c r="M88" s="406"/>
      <c r="N88" s="406"/>
      <c r="O88" s="406"/>
      <c r="P88" s="406"/>
      <c r="Q88" s="406"/>
      <c r="R88" s="189"/>
      <c r="S88" s="183"/>
      <c r="T88" s="180"/>
      <c r="U88" s="191"/>
      <c r="V88" s="198"/>
      <c r="W88" s="199"/>
      <c r="X88" s="201"/>
      <c r="Y88" s="199"/>
      <c r="Z88" s="201"/>
      <c r="AA88" s="199"/>
      <c r="AB88" s="201"/>
      <c r="AC88" s="199"/>
      <c r="AD88" s="189"/>
      <c r="AE88" s="183"/>
      <c r="AF88" s="180"/>
      <c r="AG88" s="181"/>
      <c r="AH88" s="203"/>
      <c r="AI88" s="199"/>
      <c r="AJ88" s="201"/>
      <c r="AK88" s="199"/>
      <c r="AL88" s="201"/>
      <c r="AM88" s="199"/>
      <c r="AN88" s="201"/>
      <c r="AO88" s="199"/>
      <c r="AP88" s="189"/>
      <c r="AQ88" s="183"/>
      <c r="AR88" s="180"/>
      <c r="AS88" s="191"/>
      <c r="AT88" s="198"/>
      <c r="AU88" s="199"/>
      <c r="AV88" s="201"/>
      <c r="AW88" s="199"/>
      <c r="AX88" s="201"/>
      <c r="AY88" s="199"/>
      <c r="AZ88" s="201"/>
      <c r="BA88" s="199"/>
      <c r="BB88" s="189"/>
      <c r="BC88" s="183"/>
      <c r="BD88" s="180"/>
      <c r="BE88" s="181"/>
      <c r="BF88" s="50"/>
      <c r="BI88"/>
    </row>
    <row r="89" spans="1:61" ht="8.1" customHeight="1">
      <c r="A89" s="49"/>
      <c r="B89" s="218" t="s">
        <v>76</v>
      </c>
      <c r="C89" s="219"/>
      <c r="D89" s="219"/>
      <c r="E89" s="219"/>
      <c r="F89" s="219"/>
      <c r="G89" s="219"/>
      <c r="H89" s="219"/>
      <c r="I89" s="220"/>
      <c r="J89" s="352"/>
      <c r="K89" s="353"/>
      <c r="L89" s="353"/>
      <c r="M89" s="353"/>
      <c r="N89" s="353"/>
      <c r="O89" s="353"/>
      <c r="P89" s="353"/>
      <c r="Q89" s="353"/>
      <c r="R89" s="186"/>
      <c r="S89" s="182" t="str">
        <f>'Céginformáció kérő nyomtatvány'!$S$89</f>
        <v>[A] rész!</v>
      </c>
      <c r="T89" s="178"/>
      <c r="U89" s="190"/>
      <c r="V89" s="208"/>
      <c r="W89" s="205"/>
      <c r="X89" s="204"/>
      <c r="Y89" s="205"/>
      <c r="Z89" s="204"/>
      <c r="AA89" s="205"/>
      <c r="AB89" s="204"/>
      <c r="AC89" s="205"/>
      <c r="AD89" s="186"/>
      <c r="AE89" s="182" t="str">
        <f>'Céginformáció kérő nyomtatvány'!$AE$89</f>
        <v>[A] rész!</v>
      </c>
      <c r="AF89" s="178"/>
      <c r="AG89" s="179"/>
      <c r="AH89" s="210"/>
      <c r="AI89" s="205"/>
      <c r="AJ89" s="204"/>
      <c r="AK89" s="205"/>
      <c r="AL89" s="204"/>
      <c r="AM89" s="205"/>
      <c r="AN89" s="204"/>
      <c r="AO89" s="205"/>
      <c r="AP89" s="186"/>
      <c r="AQ89" s="182" t="str">
        <f>'Céginformáció kérő nyomtatvány'!$AQ$89</f>
        <v>[A] rész!</v>
      </c>
      <c r="AR89" s="178"/>
      <c r="AS89" s="190"/>
      <c r="AT89" s="208"/>
      <c r="AU89" s="205"/>
      <c r="AV89" s="204"/>
      <c r="AW89" s="205"/>
      <c r="AX89" s="204"/>
      <c r="AY89" s="205"/>
      <c r="AZ89" s="204"/>
      <c r="BA89" s="205"/>
      <c r="BB89" s="186"/>
      <c r="BC89" s="182" t="str">
        <f>'Céginformáció kérő nyomtatvány'!$BC$89</f>
        <v>[A] rész!</v>
      </c>
      <c r="BD89" s="178"/>
      <c r="BE89" s="179"/>
      <c r="BF89" s="50"/>
      <c r="BI89"/>
    </row>
    <row r="90" spans="1:61" ht="6.95" customHeight="1">
      <c r="A90" s="49"/>
      <c r="B90" s="433"/>
      <c r="C90" s="434"/>
      <c r="D90" s="434"/>
      <c r="E90" s="434"/>
      <c r="F90" s="434"/>
      <c r="G90" s="434"/>
      <c r="H90" s="434"/>
      <c r="I90" s="435"/>
      <c r="J90" s="354"/>
      <c r="K90" s="355"/>
      <c r="L90" s="355"/>
      <c r="M90" s="355"/>
      <c r="N90" s="355"/>
      <c r="O90" s="355"/>
      <c r="P90" s="355"/>
      <c r="Q90" s="355"/>
      <c r="R90" s="187"/>
      <c r="S90" s="183"/>
      <c r="T90" s="180"/>
      <c r="U90" s="191"/>
      <c r="V90" s="209"/>
      <c r="W90" s="207"/>
      <c r="X90" s="206"/>
      <c r="Y90" s="207"/>
      <c r="Z90" s="206"/>
      <c r="AA90" s="207"/>
      <c r="AB90" s="206"/>
      <c r="AC90" s="207"/>
      <c r="AD90" s="187"/>
      <c r="AE90" s="183"/>
      <c r="AF90" s="180"/>
      <c r="AG90" s="181"/>
      <c r="AH90" s="211"/>
      <c r="AI90" s="207"/>
      <c r="AJ90" s="206"/>
      <c r="AK90" s="207"/>
      <c r="AL90" s="206"/>
      <c r="AM90" s="207"/>
      <c r="AN90" s="206"/>
      <c r="AO90" s="207"/>
      <c r="AP90" s="187"/>
      <c r="AQ90" s="183"/>
      <c r="AR90" s="180"/>
      <c r="AS90" s="191"/>
      <c r="AT90" s="209"/>
      <c r="AU90" s="207"/>
      <c r="AV90" s="206"/>
      <c r="AW90" s="207"/>
      <c r="AX90" s="206"/>
      <c r="AY90" s="207"/>
      <c r="AZ90" s="206"/>
      <c r="BA90" s="207"/>
      <c r="BB90" s="187"/>
      <c r="BC90" s="183"/>
      <c r="BD90" s="180"/>
      <c r="BE90" s="181"/>
      <c r="BF90" s="50"/>
      <c r="BI90"/>
    </row>
    <row r="91" spans="1:61" ht="8.1" customHeight="1">
      <c r="A91" s="49"/>
      <c r="B91" s="226" t="s">
        <v>99</v>
      </c>
      <c r="C91" s="227"/>
      <c r="D91" s="227"/>
      <c r="E91" s="227"/>
      <c r="F91" s="227"/>
      <c r="G91" s="227"/>
      <c r="H91" s="227"/>
      <c r="I91" s="227"/>
      <c r="J91" s="202"/>
      <c r="K91" s="197"/>
      <c r="L91" s="200"/>
      <c r="M91" s="197"/>
      <c r="N91" s="200"/>
      <c r="O91" s="197"/>
      <c r="P91" s="200"/>
      <c r="Q91" s="197"/>
      <c r="R91" s="188"/>
      <c r="S91" s="182" t="str">
        <f>'Céginformáció kérő nyomtatvány'!$S$91</f>
        <v>[A] rész!</v>
      </c>
      <c r="T91" s="178"/>
      <c r="U91" s="190"/>
      <c r="V91" s="196"/>
      <c r="W91" s="197"/>
      <c r="X91" s="200"/>
      <c r="Y91" s="197"/>
      <c r="Z91" s="200"/>
      <c r="AA91" s="197"/>
      <c r="AB91" s="200"/>
      <c r="AC91" s="197"/>
      <c r="AD91" s="188"/>
      <c r="AE91" s="182" t="str">
        <f>'Céginformáció kérő nyomtatvány'!$AE$91</f>
        <v>[A] rész!</v>
      </c>
      <c r="AF91" s="178"/>
      <c r="AG91" s="179"/>
      <c r="AH91" s="202"/>
      <c r="AI91" s="197"/>
      <c r="AJ91" s="200"/>
      <c r="AK91" s="197"/>
      <c r="AL91" s="200"/>
      <c r="AM91" s="197"/>
      <c r="AN91" s="200"/>
      <c r="AO91" s="197"/>
      <c r="AP91" s="188"/>
      <c r="AQ91" s="182" t="str">
        <f>'Céginformáció kérő nyomtatvány'!$AQ$91</f>
        <v>[A] rész!</v>
      </c>
      <c r="AR91" s="178"/>
      <c r="AS91" s="190"/>
      <c r="AT91" s="196"/>
      <c r="AU91" s="197"/>
      <c r="AV91" s="200"/>
      <c r="AW91" s="197"/>
      <c r="AX91" s="200"/>
      <c r="AY91" s="197"/>
      <c r="AZ91" s="200"/>
      <c r="BA91" s="197"/>
      <c r="BB91" s="188"/>
      <c r="BC91" s="182" t="str">
        <f>'Céginformáció kérő nyomtatvány'!$BC$91</f>
        <v>[A] rész!</v>
      </c>
      <c r="BD91" s="178"/>
      <c r="BE91" s="179"/>
      <c r="BF91" s="50"/>
      <c r="BI91"/>
    </row>
    <row r="92" spans="1:61" ht="6.95" customHeight="1">
      <c r="A92" s="49"/>
      <c r="B92" s="228"/>
      <c r="C92" s="229"/>
      <c r="D92" s="229"/>
      <c r="E92" s="229"/>
      <c r="F92" s="229"/>
      <c r="G92" s="229"/>
      <c r="H92" s="229"/>
      <c r="I92" s="229"/>
      <c r="J92" s="203"/>
      <c r="K92" s="199"/>
      <c r="L92" s="201"/>
      <c r="M92" s="199"/>
      <c r="N92" s="201"/>
      <c r="O92" s="199"/>
      <c r="P92" s="201"/>
      <c r="Q92" s="199"/>
      <c r="R92" s="189"/>
      <c r="S92" s="183"/>
      <c r="T92" s="180"/>
      <c r="U92" s="191"/>
      <c r="V92" s="198"/>
      <c r="W92" s="199"/>
      <c r="X92" s="201"/>
      <c r="Y92" s="199"/>
      <c r="Z92" s="201"/>
      <c r="AA92" s="199"/>
      <c r="AB92" s="201"/>
      <c r="AC92" s="199"/>
      <c r="AD92" s="189"/>
      <c r="AE92" s="183"/>
      <c r="AF92" s="180"/>
      <c r="AG92" s="181"/>
      <c r="AH92" s="203"/>
      <c r="AI92" s="199"/>
      <c r="AJ92" s="201"/>
      <c r="AK92" s="199"/>
      <c r="AL92" s="201"/>
      <c r="AM92" s="199"/>
      <c r="AN92" s="201"/>
      <c r="AO92" s="199"/>
      <c r="AP92" s="189"/>
      <c r="AQ92" s="183"/>
      <c r="AR92" s="180"/>
      <c r="AS92" s="191"/>
      <c r="AT92" s="198"/>
      <c r="AU92" s="199"/>
      <c r="AV92" s="201"/>
      <c r="AW92" s="199"/>
      <c r="AX92" s="201"/>
      <c r="AY92" s="199"/>
      <c r="AZ92" s="201"/>
      <c r="BA92" s="199"/>
      <c r="BB92" s="189"/>
      <c r="BC92" s="183"/>
      <c r="BD92" s="180"/>
      <c r="BE92" s="181"/>
      <c r="BF92" s="50"/>
      <c r="BI92"/>
    </row>
    <row r="93" spans="1:61" ht="6.95" customHeight="1">
      <c r="A93" s="49"/>
      <c r="B93" s="228"/>
      <c r="C93" s="229"/>
      <c r="D93" s="229"/>
      <c r="E93" s="229"/>
      <c r="F93" s="229"/>
      <c r="G93" s="229"/>
      <c r="H93" s="229"/>
      <c r="I93" s="229"/>
      <c r="J93" s="234" t="s">
        <v>6</v>
      </c>
      <c r="K93" s="234"/>
      <c r="L93" s="234"/>
      <c r="M93" s="234"/>
      <c r="N93" s="234"/>
      <c r="O93" s="234"/>
      <c r="P93" s="234"/>
      <c r="Q93" s="234"/>
      <c r="R93" s="234"/>
      <c r="S93" s="234"/>
      <c r="T93" s="234"/>
      <c r="U93" s="224"/>
      <c r="V93" s="224"/>
      <c r="W93" s="224"/>
      <c r="X93" s="224"/>
      <c r="Y93" s="224"/>
      <c r="Z93" s="224"/>
      <c r="AA93" s="224"/>
      <c r="AB93" s="224"/>
      <c r="AC93" s="224"/>
      <c r="AD93" s="224"/>
      <c r="AE93" s="224"/>
      <c r="AF93" s="224"/>
      <c r="AG93" s="224"/>
      <c r="AH93" s="224"/>
      <c r="AI93" s="224"/>
      <c r="AJ93" s="224"/>
      <c r="AK93" s="224"/>
      <c r="AL93" s="224"/>
      <c r="AM93" s="224"/>
      <c r="AN93" s="224"/>
      <c r="AO93" s="224"/>
      <c r="AP93" s="224"/>
      <c r="AQ93" s="224"/>
      <c r="AR93" s="224"/>
      <c r="AS93" s="224"/>
      <c r="AT93" s="224"/>
      <c r="AU93" s="224"/>
      <c r="AV93" s="224"/>
      <c r="AW93" s="224"/>
      <c r="AX93" s="224"/>
      <c r="AY93" s="224"/>
      <c r="AZ93" s="224"/>
      <c r="BA93" s="224"/>
      <c r="BB93" s="224"/>
      <c r="BC93" s="224"/>
      <c r="BD93" s="224"/>
      <c r="BE93" s="66"/>
      <c r="BF93" s="50"/>
      <c r="BI93"/>
    </row>
    <row r="94" spans="1:61" ht="6.95" customHeight="1">
      <c r="A94" s="49"/>
      <c r="B94" s="228"/>
      <c r="C94" s="229"/>
      <c r="D94" s="229"/>
      <c r="E94" s="229"/>
      <c r="F94" s="229"/>
      <c r="G94" s="229"/>
      <c r="H94" s="229"/>
      <c r="I94" s="229"/>
      <c r="J94" s="235"/>
      <c r="K94" s="235"/>
      <c r="L94" s="235"/>
      <c r="M94" s="235"/>
      <c r="N94" s="235"/>
      <c r="O94" s="235"/>
      <c r="P94" s="235"/>
      <c r="Q94" s="235"/>
      <c r="R94" s="235"/>
      <c r="S94" s="235"/>
      <c r="T94" s="235"/>
      <c r="U94" s="225"/>
      <c r="V94" s="225"/>
      <c r="W94" s="225"/>
      <c r="X94" s="225"/>
      <c r="Y94" s="225"/>
      <c r="Z94" s="225"/>
      <c r="AA94" s="225"/>
      <c r="AB94" s="225"/>
      <c r="AC94" s="225"/>
      <c r="AD94" s="225"/>
      <c r="AE94" s="225"/>
      <c r="AF94" s="225"/>
      <c r="AG94" s="225"/>
      <c r="AH94" s="225"/>
      <c r="AI94" s="225"/>
      <c r="AJ94" s="225"/>
      <c r="AK94" s="225"/>
      <c r="AL94" s="225"/>
      <c r="AM94" s="225"/>
      <c r="AN94" s="225"/>
      <c r="AO94" s="225"/>
      <c r="AP94" s="225"/>
      <c r="AQ94" s="225"/>
      <c r="AR94" s="225"/>
      <c r="AS94" s="225"/>
      <c r="AT94" s="225"/>
      <c r="AU94" s="225"/>
      <c r="AV94" s="225"/>
      <c r="AW94" s="225"/>
      <c r="AX94" s="225"/>
      <c r="AY94" s="225"/>
      <c r="AZ94" s="225"/>
      <c r="BA94" s="225"/>
      <c r="BB94" s="225"/>
      <c r="BC94" s="225"/>
      <c r="BD94" s="225"/>
      <c r="BE94" s="64"/>
      <c r="BF94" s="50"/>
      <c r="BI94"/>
    </row>
    <row r="95" spans="1:61" ht="3" customHeight="1">
      <c r="A95" s="49"/>
      <c r="B95" s="69"/>
      <c r="C95" s="70"/>
      <c r="D95" s="70"/>
      <c r="E95" s="70"/>
      <c r="F95" s="70"/>
      <c r="G95" s="70"/>
      <c r="H95" s="70"/>
      <c r="I95" s="70"/>
      <c r="J95" s="134"/>
      <c r="K95" s="134"/>
      <c r="L95" s="134"/>
      <c r="M95" s="134"/>
      <c r="N95" s="134"/>
      <c r="O95" s="134"/>
      <c r="P95" s="134"/>
      <c r="Q95" s="134"/>
      <c r="R95" s="134"/>
      <c r="S95" s="134"/>
      <c r="T95" s="134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  <c r="AZ95" s="63"/>
      <c r="BA95" s="63"/>
      <c r="BB95" s="63"/>
      <c r="BC95" s="63"/>
      <c r="BD95" s="63"/>
      <c r="BE95" s="64"/>
      <c r="BF95" s="50"/>
      <c r="BI95"/>
    </row>
    <row r="96" spans="1:61" ht="8.1" customHeight="1">
      <c r="A96" s="49"/>
      <c r="B96" s="226" t="s">
        <v>100</v>
      </c>
      <c r="C96" s="227"/>
      <c r="D96" s="227"/>
      <c r="E96" s="227"/>
      <c r="F96" s="227"/>
      <c r="G96" s="227"/>
      <c r="H96" s="227"/>
      <c r="I96" s="227"/>
      <c r="J96" s="268"/>
      <c r="K96" s="231"/>
      <c r="L96" s="230"/>
      <c r="M96" s="231"/>
      <c r="N96" s="230"/>
      <c r="O96" s="231"/>
      <c r="P96" s="230"/>
      <c r="Q96" s="231"/>
      <c r="R96" s="188"/>
      <c r="S96" s="178" t="str">
        <f>'Céginformáció kérő nyomtatvány'!$S$96</f>
        <v>[A] rész!</v>
      </c>
      <c r="T96" s="178"/>
      <c r="U96" s="190"/>
      <c r="V96" s="236"/>
      <c r="W96" s="231"/>
      <c r="X96" s="230"/>
      <c r="Y96" s="231"/>
      <c r="Z96" s="230"/>
      <c r="AA96" s="231"/>
      <c r="AB96" s="230"/>
      <c r="AC96" s="231"/>
      <c r="AD96" s="192"/>
      <c r="AE96" s="178" t="str">
        <f>'Céginformáció kérő nyomtatvány'!$AE$96</f>
        <v>[A] rész!</v>
      </c>
      <c r="AF96" s="178"/>
      <c r="AG96" s="179"/>
      <c r="AH96" s="268"/>
      <c r="AI96" s="231"/>
      <c r="AJ96" s="230"/>
      <c r="AK96" s="231"/>
      <c r="AL96" s="230"/>
      <c r="AM96" s="231"/>
      <c r="AN96" s="230"/>
      <c r="AO96" s="231"/>
      <c r="AP96" s="192"/>
      <c r="AQ96" s="178" t="str">
        <f>'Céginformáció kérő nyomtatvány'!$AQ$96</f>
        <v>[A] rész!</v>
      </c>
      <c r="AR96" s="178"/>
      <c r="AS96" s="190"/>
      <c r="AT96" s="236"/>
      <c r="AU96" s="231"/>
      <c r="AV96" s="230"/>
      <c r="AW96" s="231"/>
      <c r="AX96" s="230"/>
      <c r="AY96" s="231"/>
      <c r="AZ96" s="230"/>
      <c r="BA96" s="231"/>
      <c r="BB96" s="192"/>
      <c r="BC96" s="194" t="str">
        <f>'Céginformáció kérő nyomtatvány'!$BC$96</f>
        <v>[A] rész!</v>
      </c>
      <c r="BD96" s="178"/>
      <c r="BE96" s="179"/>
      <c r="BF96" s="50"/>
      <c r="BI96"/>
    </row>
    <row r="97" spans="1:62" ht="6.95" customHeight="1">
      <c r="A97" s="49"/>
      <c r="B97" s="228"/>
      <c r="C97" s="229"/>
      <c r="D97" s="229"/>
      <c r="E97" s="229"/>
      <c r="F97" s="229"/>
      <c r="G97" s="229"/>
      <c r="H97" s="229"/>
      <c r="I97" s="229"/>
      <c r="J97" s="269"/>
      <c r="K97" s="233"/>
      <c r="L97" s="232"/>
      <c r="M97" s="233"/>
      <c r="N97" s="232"/>
      <c r="O97" s="233"/>
      <c r="P97" s="232"/>
      <c r="Q97" s="233"/>
      <c r="R97" s="189"/>
      <c r="S97" s="180"/>
      <c r="T97" s="180"/>
      <c r="U97" s="191"/>
      <c r="V97" s="238"/>
      <c r="W97" s="233"/>
      <c r="X97" s="232"/>
      <c r="Y97" s="233"/>
      <c r="Z97" s="232"/>
      <c r="AA97" s="233"/>
      <c r="AB97" s="232"/>
      <c r="AC97" s="233"/>
      <c r="AD97" s="193"/>
      <c r="AE97" s="180"/>
      <c r="AF97" s="180"/>
      <c r="AG97" s="181"/>
      <c r="AH97" s="269"/>
      <c r="AI97" s="233"/>
      <c r="AJ97" s="232"/>
      <c r="AK97" s="233"/>
      <c r="AL97" s="232"/>
      <c r="AM97" s="233"/>
      <c r="AN97" s="232"/>
      <c r="AO97" s="233"/>
      <c r="AP97" s="193"/>
      <c r="AQ97" s="180"/>
      <c r="AR97" s="180"/>
      <c r="AS97" s="191"/>
      <c r="AT97" s="238"/>
      <c r="AU97" s="233"/>
      <c r="AV97" s="232"/>
      <c r="AW97" s="233"/>
      <c r="AX97" s="232"/>
      <c r="AY97" s="233"/>
      <c r="AZ97" s="232"/>
      <c r="BA97" s="233"/>
      <c r="BB97" s="193"/>
      <c r="BC97" s="195"/>
      <c r="BD97" s="180"/>
      <c r="BE97" s="181"/>
      <c r="BF97" s="50"/>
      <c r="BI97"/>
    </row>
    <row r="98" spans="1:62" ht="6.95" customHeight="1">
      <c r="A98" s="49"/>
      <c r="B98" s="228"/>
      <c r="C98" s="229"/>
      <c r="D98" s="229"/>
      <c r="E98" s="229"/>
      <c r="F98" s="229"/>
      <c r="G98" s="229"/>
      <c r="H98" s="229"/>
      <c r="I98" s="229"/>
      <c r="J98" s="234" t="s">
        <v>6</v>
      </c>
      <c r="K98" s="234"/>
      <c r="L98" s="234"/>
      <c r="M98" s="234"/>
      <c r="N98" s="234"/>
      <c r="O98" s="234"/>
      <c r="P98" s="234"/>
      <c r="Q98" s="234"/>
      <c r="R98" s="234"/>
      <c r="S98" s="234"/>
      <c r="T98" s="234"/>
      <c r="U98" s="224"/>
      <c r="V98" s="224"/>
      <c r="W98" s="224"/>
      <c r="X98" s="224"/>
      <c r="Y98" s="224"/>
      <c r="Z98" s="224"/>
      <c r="AA98" s="224"/>
      <c r="AB98" s="224"/>
      <c r="AC98" s="224"/>
      <c r="AD98" s="224"/>
      <c r="AE98" s="224"/>
      <c r="AF98" s="224"/>
      <c r="AG98" s="224"/>
      <c r="AH98" s="224"/>
      <c r="AI98" s="224"/>
      <c r="AJ98" s="224"/>
      <c r="AK98" s="224"/>
      <c r="AL98" s="224"/>
      <c r="AM98" s="224"/>
      <c r="AN98" s="224"/>
      <c r="AO98" s="224"/>
      <c r="AP98" s="224"/>
      <c r="AQ98" s="224"/>
      <c r="AR98" s="224"/>
      <c r="AS98" s="224"/>
      <c r="AT98" s="224"/>
      <c r="AU98" s="224"/>
      <c r="AV98" s="224"/>
      <c r="AW98" s="224"/>
      <c r="AX98" s="224"/>
      <c r="AY98" s="224"/>
      <c r="AZ98" s="224"/>
      <c r="BA98" s="224"/>
      <c r="BB98" s="224"/>
      <c r="BC98" s="224"/>
      <c r="BD98" s="224"/>
      <c r="BE98" s="66"/>
      <c r="BF98" s="50"/>
      <c r="BI98"/>
    </row>
    <row r="99" spans="1:62" ht="6.95" customHeight="1">
      <c r="A99" s="81"/>
      <c r="B99" s="228"/>
      <c r="C99" s="229"/>
      <c r="D99" s="229"/>
      <c r="E99" s="229"/>
      <c r="F99" s="229"/>
      <c r="G99" s="229"/>
      <c r="H99" s="229"/>
      <c r="I99" s="229"/>
      <c r="J99" s="235"/>
      <c r="K99" s="235"/>
      <c r="L99" s="235"/>
      <c r="M99" s="235"/>
      <c r="N99" s="235"/>
      <c r="O99" s="235"/>
      <c r="P99" s="235"/>
      <c r="Q99" s="235"/>
      <c r="R99" s="235"/>
      <c r="S99" s="235"/>
      <c r="T99" s="235"/>
      <c r="U99" s="225"/>
      <c r="V99" s="225"/>
      <c r="W99" s="225"/>
      <c r="X99" s="225"/>
      <c r="Y99" s="225"/>
      <c r="Z99" s="225"/>
      <c r="AA99" s="225"/>
      <c r="AB99" s="225"/>
      <c r="AC99" s="225"/>
      <c r="AD99" s="225"/>
      <c r="AE99" s="225"/>
      <c r="AF99" s="225"/>
      <c r="AG99" s="225"/>
      <c r="AH99" s="225"/>
      <c r="AI99" s="225"/>
      <c r="AJ99" s="225"/>
      <c r="AK99" s="225"/>
      <c r="AL99" s="225"/>
      <c r="AM99" s="225"/>
      <c r="AN99" s="225"/>
      <c r="AO99" s="225"/>
      <c r="AP99" s="225"/>
      <c r="AQ99" s="225"/>
      <c r="AR99" s="225"/>
      <c r="AS99" s="225"/>
      <c r="AT99" s="225"/>
      <c r="AU99" s="225"/>
      <c r="AV99" s="225"/>
      <c r="AW99" s="225"/>
      <c r="AX99" s="225"/>
      <c r="AY99" s="225"/>
      <c r="AZ99" s="225"/>
      <c r="BA99" s="225"/>
      <c r="BB99" s="225"/>
      <c r="BC99" s="225"/>
      <c r="BD99" s="225"/>
      <c r="BE99" s="64"/>
      <c r="BF99" s="50"/>
      <c r="BI99"/>
    </row>
    <row r="100" spans="1:62" ht="3" customHeight="1">
      <c r="A100" s="81"/>
      <c r="B100" s="39"/>
      <c r="C100" s="3"/>
      <c r="D100" s="3"/>
      <c r="E100" s="3"/>
      <c r="F100" s="3"/>
      <c r="G100" s="3"/>
      <c r="H100" s="3"/>
      <c r="I100" s="3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38"/>
      <c r="BF100" s="50"/>
      <c r="BI100"/>
    </row>
    <row r="101" spans="1:62" ht="8.1" customHeight="1">
      <c r="A101" s="81"/>
      <c r="B101" s="218" t="s">
        <v>77</v>
      </c>
      <c r="C101" s="219"/>
      <c r="D101" s="219"/>
      <c r="E101" s="219"/>
      <c r="F101" s="219"/>
      <c r="G101" s="219"/>
      <c r="H101" s="219"/>
      <c r="I101" s="220"/>
      <c r="J101" s="635">
        <f>IF(A105='#temp'!$D$4,VLOOKUP('#temp'!$D$4,A105:M106,3,FALSE),0)+
IF(A107='#temp'!$D$4,VLOOKUP('#temp'!$D$4,A107:M108,3,FALSE),0)+
IF(A109='#temp'!$D$4,VLOOKUP('#temp'!$D$4,A109:M110,3,FALSE),0)</f>
        <v>0</v>
      </c>
      <c r="K101" s="636"/>
      <c r="L101" s="636"/>
      <c r="M101" s="636"/>
      <c r="N101" s="636"/>
      <c r="O101" s="636"/>
      <c r="P101" s="636"/>
      <c r="Q101" s="636"/>
      <c r="R101" s="636"/>
      <c r="S101" s="182" t="str">
        <f>'Céginformáció kérő nyomtatvány'!$S$101</f>
        <v>[A] rész!</v>
      </c>
      <c r="T101" s="178"/>
      <c r="U101" s="190"/>
      <c r="V101" s="639"/>
      <c r="W101" s="640"/>
      <c r="X101" s="640"/>
      <c r="Y101" s="640"/>
      <c r="Z101" s="640"/>
      <c r="AA101" s="640"/>
      <c r="AB101" s="640"/>
      <c r="AC101" s="640"/>
      <c r="AD101" s="640"/>
      <c r="AE101" s="182" t="str">
        <f>'Céginformáció kérő nyomtatvány'!$AE$101</f>
        <v>[A] rész!</v>
      </c>
      <c r="AF101" s="178"/>
      <c r="AG101" s="179"/>
      <c r="AH101" s="635">
        <f>IF(A105='#temp'!$F$4,VLOOKUP('#temp'!$F$4,A105:M106,3,FALSE),0)+
IF(A107='#temp'!$F$4,VLOOKUP('#temp'!$F$4,A107:M108,3,FALSE),0)+
IF(A109='#temp'!$F$4,VLOOKUP('#temp'!$F$4,A109:M110,3,FALSE),0)</f>
        <v>0</v>
      </c>
      <c r="AI101" s="636"/>
      <c r="AJ101" s="636"/>
      <c r="AK101" s="636"/>
      <c r="AL101" s="636"/>
      <c r="AM101" s="636"/>
      <c r="AN101" s="636"/>
      <c r="AO101" s="636"/>
      <c r="AP101" s="636"/>
      <c r="AQ101" s="178" t="str">
        <f>'Céginformáció kérő nyomtatvány'!$AQ$101</f>
        <v>[A] rész!</v>
      </c>
      <c r="AR101" s="178"/>
      <c r="AS101" s="190"/>
      <c r="AT101" s="643">
        <f>IF(A105='#temp'!$G$4,VLOOKUP('#temp'!$G$4,A105:J106,3,FALSE),0)+
IF(A107='#temp'!$G$4,VLOOKUP('#temp'!$G$4,A107:J108,3,FALSE),0)+
IF(A109='#temp'!$G$4,VLOOKUP('#temp'!$G$4,A109:J110,3,FALSE),0)</f>
        <v>0</v>
      </c>
      <c r="AU101" s="644"/>
      <c r="AV101" s="644"/>
      <c r="AW101" s="644"/>
      <c r="AX101" s="644"/>
      <c r="AY101" s="644"/>
      <c r="AZ101" s="644"/>
      <c r="BA101" s="644"/>
      <c r="BB101" s="644"/>
      <c r="BC101" s="184" t="str">
        <f>'Céginformáció kérő nyomtatvány'!$BC$101</f>
        <v>[A] rész!</v>
      </c>
      <c r="BD101" s="178"/>
      <c r="BE101" s="179"/>
      <c r="BF101" s="50"/>
      <c r="BI101"/>
    </row>
    <row r="102" spans="1:62" ht="6.95" customHeight="1">
      <c r="A102" s="127"/>
      <c r="B102" s="221"/>
      <c r="C102" s="222"/>
      <c r="D102" s="222"/>
      <c r="E102" s="222"/>
      <c r="F102" s="222"/>
      <c r="G102" s="222"/>
      <c r="H102" s="222"/>
      <c r="I102" s="223"/>
      <c r="J102" s="637"/>
      <c r="K102" s="638"/>
      <c r="L102" s="638"/>
      <c r="M102" s="638"/>
      <c r="N102" s="638"/>
      <c r="O102" s="638"/>
      <c r="P102" s="638"/>
      <c r="Q102" s="638"/>
      <c r="R102" s="638"/>
      <c r="S102" s="183"/>
      <c r="T102" s="180"/>
      <c r="U102" s="191"/>
      <c r="V102" s="641"/>
      <c r="W102" s="642"/>
      <c r="X102" s="642"/>
      <c r="Y102" s="642"/>
      <c r="Z102" s="642"/>
      <c r="AA102" s="642"/>
      <c r="AB102" s="642"/>
      <c r="AC102" s="642"/>
      <c r="AD102" s="642"/>
      <c r="AE102" s="183"/>
      <c r="AF102" s="180"/>
      <c r="AG102" s="181"/>
      <c r="AH102" s="637"/>
      <c r="AI102" s="638"/>
      <c r="AJ102" s="638"/>
      <c r="AK102" s="638"/>
      <c r="AL102" s="638"/>
      <c r="AM102" s="638"/>
      <c r="AN102" s="638"/>
      <c r="AO102" s="638"/>
      <c r="AP102" s="638"/>
      <c r="AQ102" s="180"/>
      <c r="AR102" s="180"/>
      <c r="AS102" s="191"/>
      <c r="AT102" s="645"/>
      <c r="AU102" s="646"/>
      <c r="AV102" s="646"/>
      <c r="AW102" s="646"/>
      <c r="AX102" s="646"/>
      <c r="AY102" s="646"/>
      <c r="AZ102" s="646"/>
      <c r="BA102" s="646"/>
      <c r="BB102" s="646"/>
      <c r="BC102" s="185"/>
      <c r="BD102" s="180"/>
      <c r="BE102" s="181"/>
      <c r="BF102" s="50"/>
      <c r="BI102"/>
    </row>
    <row r="103" spans="1:62" ht="6.95" customHeight="1">
      <c r="A103" s="81"/>
      <c r="B103" s="40"/>
      <c r="C103" s="561" t="s">
        <v>89</v>
      </c>
      <c r="D103" s="561"/>
      <c r="E103" s="62"/>
      <c r="F103" s="563" t="s">
        <v>96</v>
      </c>
      <c r="G103" s="564"/>
      <c r="H103" s="62"/>
      <c r="I103" s="563" t="s">
        <v>95</v>
      </c>
      <c r="J103" s="564"/>
      <c r="K103" s="62"/>
      <c r="L103" s="564" t="s">
        <v>88</v>
      </c>
      <c r="M103" s="564"/>
      <c r="N103" s="17"/>
      <c r="O103" s="566" t="s">
        <v>101</v>
      </c>
      <c r="P103" s="566"/>
      <c r="Q103" s="566"/>
      <c r="R103" s="566"/>
      <c r="S103" s="566"/>
      <c r="T103" s="566"/>
      <c r="U103" s="566"/>
      <c r="V103" s="566"/>
      <c r="W103" s="566"/>
      <c r="X103" s="566"/>
      <c r="Y103" s="566"/>
      <c r="Z103" s="566"/>
      <c r="AA103" s="566"/>
      <c r="AB103" s="566"/>
      <c r="AC103" s="566"/>
      <c r="AD103" s="566"/>
      <c r="AE103" s="566"/>
      <c r="AF103" s="566"/>
      <c r="AG103" s="566"/>
      <c r="AH103" s="566"/>
      <c r="AI103" s="566"/>
      <c r="AJ103" s="566"/>
      <c r="AK103" s="566"/>
      <c r="AL103" s="566"/>
      <c r="AM103" s="566"/>
      <c r="AN103" s="566"/>
      <c r="AO103" s="566"/>
      <c r="AP103" s="566"/>
      <c r="AQ103" s="566"/>
      <c r="AR103" s="566"/>
      <c r="AS103" s="65"/>
      <c r="AT103" s="568" t="s">
        <v>93</v>
      </c>
      <c r="AU103" s="568"/>
      <c r="AV103" s="568"/>
      <c r="AW103" s="568"/>
      <c r="AX103" s="568"/>
      <c r="AY103" s="568"/>
      <c r="AZ103" s="568"/>
      <c r="BA103" s="568"/>
      <c r="BB103" s="568"/>
      <c r="BC103" s="568"/>
      <c r="BD103" s="568"/>
      <c r="BE103" s="569"/>
      <c r="BF103" s="50"/>
      <c r="BI103"/>
    </row>
    <row r="104" spans="1:62" ht="6.95" customHeight="1" thickBot="1">
      <c r="A104" s="81"/>
      <c r="B104" s="40"/>
      <c r="C104" s="562"/>
      <c r="D104" s="562"/>
      <c r="E104" s="62"/>
      <c r="F104" s="565"/>
      <c r="G104" s="565"/>
      <c r="H104" s="62"/>
      <c r="I104" s="565"/>
      <c r="J104" s="565"/>
      <c r="K104" s="62"/>
      <c r="L104" s="565"/>
      <c r="M104" s="565"/>
      <c r="N104" s="2"/>
      <c r="O104" s="567"/>
      <c r="P104" s="567"/>
      <c r="Q104" s="567"/>
      <c r="R104" s="567"/>
      <c r="S104" s="567"/>
      <c r="T104" s="567"/>
      <c r="U104" s="567"/>
      <c r="V104" s="567"/>
      <c r="W104" s="567"/>
      <c r="X104" s="567"/>
      <c r="Y104" s="567"/>
      <c r="Z104" s="567"/>
      <c r="AA104" s="567"/>
      <c r="AB104" s="567"/>
      <c r="AC104" s="567"/>
      <c r="AD104" s="567"/>
      <c r="AE104" s="567"/>
      <c r="AF104" s="567"/>
      <c r="AG104" s="567"/>
      <c r="AH104" s="567"/>
      <c r="AI104" s="567"/>
      <c r="AJ104" s="567"/>
      <c r="AK104" s="567"/>
      <c r="AL104" s="567"/>
      <c r="AM104" s="567"/>
      <c r="AN104" s="567"/>
      <c r="AO104" s="567"/>
      <c r="AP104" s="567"/>
      <c r="AQ104" s="567"/>
      <c r="AR104" s="567"/>
      <c r="AS104" s="41"/>
      <c r="AT104" s="671"/>
      <c r="AU104" s="671"/>
      <c r="AV104" s="671"/>
      <c r="AW104" s="671"/>
      <c r="AX104" s="671"/>
      <c r="AY104" s="671"/>
      <c r="AZ104" s="671"/>
      <c r="BA104" s="671"/>
      <c r="BB104" s="671"/>
      <c r="BC104" s="671"/>
      <c r="BD104" s="671"/>
      <c r="BE104" s="672"/>
      <c r="BF104" s="50"/>
      <c r="BI104"/>
    </row>
    <row r="105" spans="1:62" ht="6.95" customHeight="1" thickTop="1">
      <c r="A105" s="649" t="str">
        <f>UPPER(CONCATENATE(F105,I105))</f>
        <v/>
      </c>
      <c r="B105" s="73"/>
      <c r="C105" s="580"/>
      <c r="D105" s="580"/>
      <c r="E105" s="74"/>
      <c r="F105" s="270"/>
      <c r="G105" s="270"/>
      <c r="H105" s="74"/>
      <c r="I105" s="270"/>
      <c r="J105" s="270"/>
      <c r="K105" s="74"/>
      <c r="L105" s="274"/>
      <c r="M105" s="274"/>
      <c r="N105" s="74"/>
      <c r="O105" s="677"/>
      <c r="P105" s="677"/>
      <c r="Q105" s="677"/>
      <c r="R105" s="677"/>
      <c r="S105" s="677"/>
      <c r="T105" s="677"/>
      <c r="U105" s="677"/>
      <c r="V105" s="677"/>
      <c r="W105" s="677"/>
      <c r="X105" s="677"/>
      <c r="Y105" s="677"/>
      <c r="Z105" s="677"/>
      <c r="AA105" s="677"/>
      <c r="AB105" s="677"/>
      <c r="AC105" s="677"/>
      <c r="AD105" s="677"/>
      <c r="AE105" s="677"/>
      <c r="AF105" s="677"/>
      <c r="AG105" s="677"/>
      <c r="AH105" s="677"/>
      <c r="AI105" s="677"/>
      <c r="AJ105" s="677"/>
      <c r="AK105" s="677"/>
      <c r="AL105" s="677"/>
      <c r="AM105" s="677"/>
      <c r="AN105" s="677"/>
      <c r="AO105" s="677"/>
      <c r="AP105" s="677"/>
      <c r="AQ105" s="677"/>
      <c r="AR105" s="677"/>
      <c r="AS105" s="74"/>
      <c r="AT105" s="680"/>
      <c r="AU105" s="677"/>
      <c r="AV105" s="677"/>
      <c r="AW105" s="677"/>
      <c r="AX105" s="677"/>
      <c r="AY105" s="677"/>
      <c r="AZ105" s="677"/>
      <c r="BA105" s="677"/>
      <c r="BB105" s="677"/>
      <c r="BC105" s="677"/>
      <c r="BD105" s="677"/>
      <c r="BE105" s="678"/>
      <c r="BF105" s="50"/>
      <c r="BI105"/>
    </row>
    <row r="106" spans="1:62" ht="6.95" customHeight="1">
      <c r="A106" s="649"/>
      <c r="B106" s="73"/>
      <c r="C106" s="581"/>
      <c r="D106" s="581"/>
      <c r="E106" s="74"/>
      <c r="F106" s="271"/>
      <c r="G106" s="271"/>
      <c r="H106" s="74"/>
      <c r="I106" s="271"/>
      <c r="J106" s="271"/>
      <c r="K106" s="74"/>
      <c r="L106" s="273"/>
      <c r="M106" s="273"/>
      <c r="N106" s="74"/>
      <c r="O106" s="651"/>
      <c r="P106" s="651"/>
      <c r="Q106" s="651"/>
      <c r="R106" s="651"/>
      <c r="S106" s="651"/>
      <c r="T106" s="651"/>
      <c r="U106" s="651"/>
      <c r="V106" s="651"/>
      <c r="W106" s="651"/>
      <c r="X106" s="651"/>
      <c r="Y106" s="651"/>
      <c r="Z106" s="651"/>
      <c r="AA106" s="651"/>
      <c r="AB106" s="651"/>
      <c r="AC106" s="651"/>
      <c r="AD106" s="651"/>
      <c r="AE106" s="651"/>
      <c r="AF106" s="651"/>
      <c r="AG106" s="651"/>
      <c r="AH106" s="651"/>
      <c r="AI106" s="651"/>
      <c r="AJ106" s="651"/>
      <c r="AK106" s="651"/>
      <c r="AL106" s="651"/>
      <c r="AM106" s="651"/>
      <c r="AN106" s="651"/>
      <c r="AO106" s="651"/>
      <c r="AP106" s="651"/>
      <c r="AQ106" s="651"/>
      <c r="AR106" s="651"/>
      <c r="AS106" s="74"/>
      <c r="AT106" s="651"/>
      <c r="AU106" s="651"/>
      <c r="AV106" s="651"/>
      <c r="AW106" s="651"/>
      <c r="AX106" s="651"/>
      <c r="AY106" s="651"/>
      <c r="AZ106" s="651"/>
      <c r="BA106" s="651"/>
      <c r="BB106" s="651"/>
      <c r="BC106" s="651"/>
      <c r="BD106" s="651"/>
      <c r="BE106" s="679"/>
      <c r="BF106" s="50"/>
      <c r="BI106"/>
    </row>
    <row r="107" spans="1:62" ht="6.95" customHeight="1">
      <c r="A107" s="649" t="str">
        <f t="shared" ref="A107" si="2">UPPER(CONCATENATE(F107,I107))</f>
        <v/>
      </c>
      <c r="B107" s="75"/>
      <c r="C107" s="580"/>
      <c r="D107" s="580"/>
      <c r="E107" s="76"/>
      <c r="F107" s="526"/>
      <c r="G107" s="526"/>
      <c r="H107" s="76"/>
      <c r="I107" s="526"/>
      <c r="J107" s="526"/>
      <c r="K107" s="76"/>
      <c r="L107" s="273"/>
      <c r="M107" s="273"/>
      <c r="N107" s="74"/>
      <c r="O107" s="650"/>
      <c r="P107" s="650"/>
      <c r="Q107" s="650"/>
      <c r="R107" s="650"/>
      <c r="S107" s="650"/>
      <c r="T107" s="650"/>
      <c r="U107" s="650"/>
      <c r="V107" s="650"/>
      <c r="W107" s="650"/>
      <c r="X107" s="650"/>
      <c r="Y107" s="650"/>
      <c r="Z107" s="650"/>
      <c r="AA107" s="650"/>
      <c r="AB107" s="650"/>
      <c r="AC107" s="650"/>
      <c r="AD107" s="650"/>
      <c r="AE107" s="650"/>
      <c r="AF107" s="650"/>
      <c r="AG107" s="650"/>
      <c r="AH107" s="650"/>
      <c r="AI107" s="650"/>
      <c r="AJ107" s="650"/>
      <c r="AK107" s="650"/>
      <c r="AL107" s="650"/>
      <c r="AM107" s="650"/>
      <c r="AN107" s="650"/>
      <c r="AO107" s="650"/>
      <c r="AP107" s="650"/>
      <c r="AQ107" s="650"/>
      <c r="AR107" s="650"/>
      <c r="AS107" s="77"/>
      <c r="AT107" s="675"/>
      <c r="AU107" s="675"/>
      <c r="AV107" s="675"/>
      <c r="AW107" s="675"/>
      <c r="AX107" s="675"/>
      <c r="AY107" s="675"/>
      <c r="AZ107" s="675"/>
      <c r="BA107" s="675"/>
      <c r="BB107" s="675"/>
      <c r="BC107" s="675"/>
      <c r="BD107" s="675"/>
      <c r="BE107" s="676"/>
      <c r="BF107" s="50"/>
      <c r="BI107"/>
    </row>
    <row r="108" spans="1:62" ht="6.95" customHeight="1">
      <c r="A108" s="649"/>
      <c r="B108" s="75"/>
      <c r="C108" s="581"/>
      <c r="D108" s="581"/>
      <c r="E108" s="77"/>
      <c r="F108" s="527"/>
      <c r="G108" s="527"/>
      <c r="H108" s="77"/>
      <c r="I108" s="527"/>
      <c r="J108" s="527"/>
      <c r="K108" s="76"/>
      <c r="L108" s="273"/>
      <c r="M108" s="273"/>
      <c r="N108" s="74"/>
      <c r="O108" s="651"/>
      <c r="P108" s="651"/>
      <c r="Q108" s="651"/>
      <c r="R108" s="651"/>
      <c r="S108" s="651"/>
      <c r="T108" s="651"/>
      <c r="U108" s="651"/>
      <c r="V108" s="651"/>
      <c r="W108" s="651"/>
      <c r="X108" s="651"/>
      <c r="Y108" s="651"/>
      <c r="Z108" s="651"/>
      <c r="AA108" s="651"/>
      <c r="AB108" s="651"/>
      <c r="AC108" s="651"/>
      <c r="AD108" s="651"/>
      <c r="AE108" s="651"/>
      <c r="AF108" s="651"/>
      <c r="AG108" s="651"/>
      <c r="AH108" s="651"/>
      <c r="AI108" s="651"/>
      <c r="AJ108" s="651"/>
      <c r="AK108" s="651"/>
      <c r="AL108" s="651"/>
      <c r="AM108" s="651"/>
      <c r="AN108" s="651"/>
      <c r="AO108" s="651"/>
      <c r="AP108" s="651"/>
      <c r="AQ108" s="651"/>
      <c r="AR108" s="651"/>
      <c r="AS108" s="74"/>
      <c r="AT108" s="225"/>
      <c r="AU108" s="225"/>
      <c r="AV108" s="225"/>
      <c r="AW108" s="225"/>
      <c r="AX108" s="225"/>
      <c r="AY108" s="225"/>
      <c r="AZ108" s="225"/>
      <c r="BA108" s="225"/>
      <c r="BB108" s="225"/>
      <c r="BC108" s="225"/>
      <c r="BD108" s="225"/>
      <c r="BE108" s="282"/>
      <c r="BF108" s="50"/>
      <c r="BI108"/>
    </row>
    <row r="109" spans="1:62" ht="6.95" customHeight="1">
      <c r="A109" s="649" t="str">
        <f t="shared" ref="A109" si="3">UPPER(CONCATENATE(F109,I109))</f>
        <v/>
      </c>
      <c r="B109" s="73"/>
      <c r="C109" s="580"/>
      <c r="D109" s="580"/>
      <c r="E109" s="76"/>
      <c r="F109" s="526"/>
      <c r="G109" s="526"/>
      <c r="H109" s="76"/>
      <c r="I109" s="526"/>
      <c r="J109" s="526"/>
      <c r="K109" s="76"/>
      <c r="L109" s="273"/>
      <c r="M109" s="273"/>
      <c r="N109" s="74"/>
      <c r="O109" s="650"/>
      <c r="P109" s="650"/>
      <c r="Q109" s="650"/>
      <c r="R109" s="650"/>
      <c r="S109" s="650"/>
      <c r="T109" s="650"/>
      <c r="U109" s="650"/>
      <c r="V109" s="650"/>
      <c r="W109" s="650"/>
      <c r="X109" s="650"/>
      <c r="Y109" s="650"/>
      <c r="Z109" s="650"/>
      <c r="AA109" s="650"/>
      <c r="AB109" s="650"/>
      <c r="AC109" s="650"/>
      <c r="AD109" s="650"/>
      <c r="AE109" s="650"/>
      <c r="AF109" s="650"/>
      <c r="AG109" s="650"/>
      <c r="AH109" s="650"/>
      <c r="AI109" s="650"/>
      <c r="AJ109" s="650"/>
      <c r="AK109" s="650"/>
      <c r="AL109" s="650"/>
      <c r="AM109" s="650"/>
      <c r="AN109" s="650"/>
      <c r="AO109" s="650"/>
      <c r="AP109" s="650"/>
      <c r="AQ109" s="650"/>
      <c r="AR109" s="650"/>
      <c r="AS109" s="74"/>
      <c r="AT109" s="675"/>
      <c r="AU109" s="675"/>
      <c r="AV109" s="675"/>
      <c r="AW109" s="675"/>
      <c r="AX109" s="675"/>
      <c r="AY109" s="675"/>
      <c r="AZ109" s="675"/>
      <c r="BA109" s="675"/>
      <c r="BB109" s="675"/>
      <c r="BC109" s="675"/>
      <c r="BD109" s="675"/>
      <c r="BE109" s="676"/>
      <c r="BF109" s="50"/>
      <c r="BI109"/>
    </row>
    <row r="110" spans="1:62" ht="6.95" customHeight="1">
      <c r="A110" s="649"/>
      <c r="B110" s="73"/>
      <c r="C110" s="581"/>
      <c r="D110" s="581"/>
      <c r="E110" s="77"/>
      <c r="F110" s="527"/>
      <c r="G110" s="527"/>
      <c r="H110" s="77"/>
      <c r="I110" s="527"/>
      <c r="J110" s="527"/>
      <c r="K110" s="76"/>
      <c r="L110" s="273"/>
      <c r="M110" s="273"/>
      <c r="N110" s="74"/>
      <c r="O110" s="651"/>
      <c r="P110" s="651"/>
      <c r="Q110" s="651"/>
      <c r="R110" s="651"/>
      <c r="S110" s="651"/>
      <c r="T110" s="651"/>
      <c r="U110" s="651"/>
      <c r="V110" s="651"/>
      <c r="W110" s="651"/>
      <c r="X110" s="651"/>
      <c r="Y110" s="651"/>
      <c r="Z110" s="651"/>
      <c r="AA110" s="651"/>
      <c r="AB110" s="651"/>
      <c r="AC110" s="651"/>
      <c r="AD110" s="651"/>
      <c r="AE110" s="651"/>
      <c r="AF110" s="651"/>
      <c r="AG110" s="651"/>
      <c r="AH110" s="651"/>
      <c r="AI110" s="651"/>
      <c r="AJ110" s="651"/>
      <c r="AK110" s="651"/>
      <c r="AL110" s="651"/>
      <c r="AM110" s="651"/>
      <c r="AN110" s="651"/>
      <c r="AO110" s="651"/>
      <c r="AP110" s="651"/>
      <c r="AQ110" s="651"/>
      <c r="AR110" s="651"/>
      <c r="AS110" s="77"/>
      <c r="AT110" s="225"/>
      <c r="AU110" s="225"/>
      <c r="AV110" s="225"/>
      <c r="AW110" s="225"/>
      <c r="AX110" s="225"/>
      <c r="AY110" s="225"/>
      <c r="AZ110" s="225"/>
      <c r="BA110" s="225"/>
      <c r="BB110" s="225"/>
      <c r="BC110" s="225"/>
      <c r="BD110" s="225"/>
      <c r="BE110" s="282"/>
      <c r="BF110" s="50"/>
      <c r="BI110"/>
    </row>
    <row r="111" spans="1:62" ht="3.2" customHeight="1">
      <c r="A111" s="81"/>
      <c r="B111" s="40"/>
      <c r="C111" s="2"/>
      <c r="D111" s="2"/>
      <c r="E111" s="2"/>
      <c r="F111" s="2"/>
      <c r="G111" s="2"/>
      <c r="H111" s="2"/>
      <c r="I111" s="2"/>
      <c r="J111" s="2"/>
      <c r="K111" s="2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61"/>
      <c r="BF111" s="50"/>
      <c r="BI111"/>
    </row>
    <row r="112" spans="1:62" ht="6.75" customHeight="1">
      <c r="A112" s="81"/>
      <c r="B112" s="478" t="s">
        <v>78</v>
      </c>
      <c r="C112" s="479"/>
      <c r="D112" s="479"/>
      <c r="E112" s="479"/>
      <c r="F112" s="479"/>
      <c r="G112" s="479"/>
      <c r="H112" s="479"/>
      <c r="I112" s="479"/>
      <c r="J112" s="268"/>
      <c r="K112" s="237"/>
      <c r="L112" s="237"/>
      <c r="M112" s="237"/>
      <c r="N112" s="237"/>
      <c r="O112" s="237"/>
      <c r="P112" s="237"/>
      <c r="Q112" s="237"/>
      <c r="R112" s="231"/>
      <c r="S112" s="182" t="str">
        <f>'Céginformáció kérő nyomtatvány'!$S$114</f>
        <v>[A] rész!</v>
      </c>
      <c r="T112" s="178"/>
      <c r="U112" s="190"/>
      <c r="V112" s="236"/>
      <c r="W112" s="237"/>
      <c r="X112" s="237"/>
      <c r="Y112" s="237"/>
      <c r="Z112" s="237"/>
      <c r="AA112" s="237"/>
      <c r="AB112" s="237"/>
      <c r="AC112" s="237"/>
      <c r="AD112" s="231"/>
      <c r="AE112" s="182" t="str">
        <f>'Céginformáció kérő nyomtatvány'!$AE$114</f>
        <v>[A] rész!</v>
      </c>
      <c r="AF112" s="178"/>
      <c r="AG112" s="179"/>
      <c r="AH112" s="268"/>
      <c r="AI112" s="237"/>
      <c r="AJ112" s="237"/>
      <c r="AK112" s="237"/>
      <c r="AL112" s="237"/>
      <c r="AM112" s="237"/>
      <c r="AN112" s="237"/>
      <c r="AO112" s="237"/>
      <c r="AP112" s="237"/>
      <c r="AQ112" s="182" t="str">
        <f>'Céginformáció kérő nyomtatvány'!$AQ$114</f>
        <v>[A] rész!</v>
      </c>
      <c r="AR112" s="178"/>
      <c r="AS112" s="190"/>
      <c r="AT112" s="236"/>
      <c r="AU112" s="237"/>
      <c r="AV112" s="237"/>
      <c r="AW112" s="237"/>
      <c r="AX112" s="237"/>
      <c r="AY112" s="237"/>
      <c r="AZ112" s="237"/>
      <c r="BA112" s="237"/>
      <c r="BB112" s="237"/>
      <c r="BC112" s="182" t="str">
        <f>'Céginformáció kérő nyomtatvány'!$BC$114</f>
        <v>[A] rész!</v>
      </c>
      <c r="BD112" s="178"/>
      <c r="BE112" s="179"/>
      <c r="BF112" s="50"/>
      <c r="BI112"/>
      <c r="BJ112" s="4"/>
    </row>
    <row r="113" spans="1:62" ht="6.75" customHeight="1">
      <c r="A113" s="81"/>
      <c r="B113" s="480"/>
      <c r="C113" s="481"/>
      <c r="D113" s="481"/>
      <c r="E113" s="481"/>
      <c r="F113" s="481"/>
      <c r="G113" s="481"/>
      <c r="H113" s="481"/>
      <c r="I113" s="481"/>
      <c r="J113" s="269"/>
      <c r="K113" s="239"/>
      <c r="L113" s="239"/>
      <c r="M113" s="239"/>
      <c r="N113" s="239"/>
      <c r="O113" s="239"/>
      <c r="P113" s="239"/>
      <c r="Q113" s="239"/>
      <c r="R113" s="233"/>
      <c r="S113" s="183"/>
      <c r="T113" s="180"/>
      <c r="U113" s="191"/>
      <c r="V113" s="238"/>
      <c r="W113" s="239"/>
      <c r="X113" s="239"/>
      <c r="Y113" s="239"/>
      <c r="Z113" s="239"/>
      <c r="AA113" s="239"/>
      <c r="AB113" s="239"/>
      <c r="AC113" s="239"/>
      <c r="AD113" s="233"/>
      <c r="AE113" s="183"/>
      <c r="AF113" s="180"/>
      <c r="AG113" s="181"/>
      <c r="AH113" s="269"/>
      <c r="AI113" s="239"/>
      <c r="AJ113" s="239"/>
      <c r="AK113" s="239"/>
      <c r="AL113" s="239"/>
      <c r="AM113" s="239"/>
      <c r="AN113" s="239"/>
      <c r="AO113" s="239"/>
      <c r="AP113" s="239"/>
      <c r="AQ113" s="183"/>
      <c r="AR113" s="180"/>
      <c r="AS113" s="191"/>
      <c r="AT113" s="238"/>
      <c r="AU113" s="239"/>
      <c r="AV113" s="239"/>
      <c r="AW113" s="239"/>
      <c r="AX113" s="239"/>
      <c r="AY113" s="239"/>
      <c r="AZ113" s="239"/>
      <c r="BA113" s="239"/>
      <c r="BB113" s="239"/>
      <c r="BC113" s="183"/>
      <c r="BD113" s="180"/>
      <c r="BE113" s="181"/>
      <c r="BF113" s="50"/>
      <c r="BI113"/>
      <c r="BJ113" s="4"/>
    </row>
    <row r="114" spans="1:62" ht="7.5" customHeight="1">
      <c r="A114" s="81"/>
      <c r="B114" s="480"/>
      <c r="C114" s="481"/>
      <c r="D114" s="481"/>
      <c r="E114" s="481"/>
      <c r="F114" s="481"/>
      <c r="G114" s="481"/>
      <c r="H114" s="481"/>
      <c r="I114" s="481"/>
      <c r="J114" s="234" t="s">
        <v>522</v>
      </c>
      <c r="K114" s="234"/>
      <c r="L114" s="234"/>
      <c r="M114" s="234"/>
      <c r="N114" s="234"/>
      <c r="O114" s="234"/>
      <c r="P114" s="234"/>
      <c r="Q114" s="234"/>
      <c r="R114" s="234"/>
      <c r="S114" s="234"/>
      <c r="T114" s="234"/>
      <c r="U114" s="234"/>
      <c r="V114" s="234"/>
      <c r="W114" s="234"/>
      <c r="X114" s="234"/>
      <c r="Y114" s="234"/>
      <c r="Z114" s="234"/>
      <c r="AA114" s="657"/>
      <c r="AB114" s="657"/>
      <c r="AC114" s="657"/>
      <c r="AD114" s="657"/>
      <c r="AE114" s="657"/>
      <c r="AF114" s="657"/>
      <c r="AG114" s="657"/>
      <c r="AH114" s="657"/>
      <c r="AI114" s="657"/>
      <c r="AJ114" s="657"/>
      <c r="AK114" s="657"/>
      <c r="AL114" s="657"/>
      <c r="AM114" s="657"/>
      <c r="AN114" s="657"/>
      <c r="AO114" s="657"/>
      <c r="AP114" s="657"/>
      <c r="AQ114" s="657"/>
      <c r="AR114" s="657"/>
      <c r="AS114" s="657"/>
      <c r="AT114" s="657"/>
      <c r="AU114" s="657"/>
      <c r="AV114" s="657"/>
      <c r="AW114" s="657"/>
      <c r="AX114" s="657"/>
      <c r="AY114" s="657"/>
      <c r="AZ114" s="657"/>
      <c r="BA114" s="657"/>
      <c r="BB114" s="657"/>
      <c r="BC114" s="657"/>
      <c r="BD114" s="657"/>
      <c r="BE114" s="658"/>
      <c r="BF114" s="50"/>
      <c r="BI114"/>
      <c r="BJ114" s="4"/>
    </row>
    <row r="115" spans="1:62" ht="7.5" customHeight="1">
      <c r="A115" s="49"/>
      <c r="B115" s="480"/>
      <c r="C115" s="481"/>
      <c r="D115" s="481"/>
      <c r="E115" s="481"/>
      <c r="F115" s="481"/>
      <c r="G115" s="481"/>
      <c r="H115" s="481"/>
      <c r="I115" s="481"/>
      <c r="J115" s="235"/>
      <c r="K115" s="235"/>
      <c r="L115" s="235"/>
      <c r="M115" s="235"/>
      <c r="N115" s="235"/>
      <c r="O115" s="235"/>
      <c r="P115" s="235"/>
      <c r="Q115" s="235"/>
      <c r="R115" s="235"/>
      <c r="S115" s="235"/>
      <c r="T115" s="235"/>
      <c r="U115" s="235"/>
      <c r="V115" s="235"/>
      <c r="W115" s="235"/>
      <c r="X115" s="235"/>
      <c r="Y115" s="235"/>
      <c r="Z115" s="235"/>
      <c r="AA115" s="659"/>
      <c r="AB115" s="659"/>
      <c r="AC115" s="659"/>
      <c r="AD115" s="659"/>
      <c r="AE115" s="659"/>
      <c r="AF115" s="659"/>
      <c r="AG115" s="659"/>
      <c r="AH115" s="659"/>
      <c r="AI115" s="659"/>
      <c r="AJ115" s="659"/>
      <c r="AK115" s="659"/>
      <c r="AL115" s="659"/>
      <c r="AM115" s="659"/>
      <c r="AN115" s="659"/>
      <c r="AO115" s="659"/>
      <c r="AP115" s="659"/>
      <c r="AQ115" s="659"/>
      <c r="AR115" s="659"/>
      <c r="AS115" s="659"/>
      <c r="AT115" s="659"/>
      <c r="AU115" s="659"/>
      <c r="AV115" s="659"/>
      <c r="AW115" s="659"/>
      <c r="AX115" s="659"/>
      <c r="AY115" s="659"/>
      <c r="AZ115" s="659"/>
      <c r="BA115" s="659"/>
      <c r="BB115" s="659"/>
      <c r="BC115" s="659"/>
      <c r="BD115" s="659"/>
      <c r="BE115" s="660"/>
      <c r="BF115" s="50"/>
      <c r="BI115"/>
      <c r="BJ115" s="4"/>
    </row>
    <row r="116" spans="1:62" ht="3" customHeight="1">
      <c r="A116" s="49"/>
      <c r="B116" s="119"/>
      <c r="C116" s="120"/>
      <c r="D116" s="120"/>
      <c r="E116" s="120"/>
      <c r="F116" s="120"/>
      <c r="G116" s="120"/>
      <c r="H116" s="120"/>
      <c r="I116" s="120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99"/>
      <c r="AB116" s="99"/>
      <c r="AC116" s="99"/>
      <c r="AD116" s="99"/>
      <c r="AE116" s="99"/>
      <c r="AF116" s="99"/>
      <c r="AG116" s="99"/>
      <c r="AH116" s="99"/>
      <c r="AI116" s="99"/>
      <c r="AJ116" s="99"/>
      <c r="AK116" s="99"/>
      <c r="AL116" s="99"/>
      <c r="AM116" s="99"/>
      <c r="AN116" s="99"/>
      <c r="AO116" s="99"/>
      <c r="AP116" s="99"/>
      <c r="AQ116" s="99"/>
      <c r="AR116" s="99"/>
      <c r="AS116" s="99"/>
      <c r="AT116" s="99"/>
      <c r="AU116" s="99"/>
      <c r="AV116" s="99"/>
      <c r="AW116" s="99"/>
      <c r="AX116" s="99"/>
      <c r="AY116" s="99"/>
      <c r="AZ116" s="99"/>
      <c r="BA116" s="99"/>
      <c r="BB116" s="99"/>
      <c r="BC116" s="99"/>
      <c r="BD116" s="99"/>
      <c r="BE116" s="122"/>
      <c r="BF116" s="50"/>
      <c r="BI116"/>
      <c r="BJ116" s="4"/>
    </row>
    <row r="117" spans="1:62" ht="3.2" customHeight="1">
      <c r="A117" s="49"/>
      <c r="B117" s="43"/>
      <c r="C117" s="44"/>
      <c r="D117" s="44"/>
      <c r="E117" s="44"/>
      <c r="F117" s="44"/>
      <c r="G117" s="44"/>
      <c r="H117" s="44"/>
      <c r="I117" s="44"/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44"/>
      <c r="Y117" s="44"/>
      <c r="Z117" s="44"/>
      <c r="AA117" s="44"/>
      <c r="AB117" s="44"/>
      <c r="AC117" s="44"/>
      <c r="AD117" s="44"/>
      <c r="AE117" s="44"/>
      <c r="AF117" s="44"/>
      <c r="AG117" s="44"/>
      <c r="AH117" s="44"/>
      <c r="AI117" s="44"/>
      <c r="AJ117" s="44"/>
      <c r="AK117" s="44"/>
      <c r="AL117" s="44"/>
      <c r="AM117" s="44"/>
      <c r="AN117" s="44"/>
      <c r="AO117" s="44"/>
      <c r="AP117" s="44"/>
      <c r="AQ117" s="44"/>
      <c r="AR117" s="44"/>
      <c r="AS117" s="44"/>
      <c r="AT117" s="44"/>
      <c r="AU117" s="44"/>
      <c r="AV117" s="44"/>
      <c r="AW117" s="44"/>
      <c r="AX117" s="44"/>
      <c r="AY117" s="44"/>
      <c r="AZ117" s="44"/>
      <c r="BA117" s="44"/>
      <c r="BB117" s="44"/>
      <c r="BC117" s="44"/>
      <c r="BD117" s="44"/>
      <c r="BE117" s="45"/>
      <c r="BF117" s="50"/>
      <c r="BI117"/>
      <c r="BJ117" s="4"/>
    </row>
    <row r="118" spans="1:62" ht="6" customHeight="1">
      <c r="A118" s="49"/>
      <c r="B118" s="631" t="s">
        <v>512</v>
      </c>
      <c r="C118" s="632"/>
      <c r="D118" s="632"/>
      <c r="E118" s="632"/>
      <c r="F118" s="632"/>
      <c r="G118" s="632"/>
      <c r="H118" s="632"/>
      <c r="I118" s="632"/>
      <c r="J118" s="632"/>
      <c r="K118" s="632"/>
      <c r="L118" s="632"/>
      <c r="M118" s="2"/>
      <c r="N118" s="633" t="s">
        <v>487</v>
      </c>
      <c r="O118" s="633"/>
      <c r="P118" s="633"/>
      <c r="Q118" s="633"/>
      <c r="R118" s="633"/>
      <c r="S118" s="634"/>
      <c r="T118" s="257"/>
      <c r="U118" s="258"/>
      <c r="V118" s="2"/>
      <c r="W118" s="629" t="s">
        <v>488</v>
      </c>
      <c r="X118" s="629"/>
      <c r="Y118" s="629"/>
      <c r="Z118" s="629"/>
      <c r="AA118" s="629"/>
      <c r="AB118" s="629"/>
      <c r="AC118" s="629"/>
      <c r="AD118" s="629"/>
      <c r="AE118" s="629"/>
      <c r="AF118" s="629"/>
      <c r="AG118" s="629"/>
      <c r="AH118" s="629"/>
      <c r="AI118" s="630"/>
      <c r="AJ118" s="257"/>
      <c r="AK118" s="258"/>
      <c r="AL118" s="2"/>
      <c r="AM118" s="629" t="s">
        <v>489</v>
      </c>
      <c r="AN118" s="629"/>
      <c r="AO118" s="629"/>
      <c r="AP118" s="629"/>
      <c r="AQ118" s="629"/>
      <c r="AR118" s="629"/>
      <c r="AS118" s="629"/>
      <c r="AT118" s="629"/>
      <c r="AU118" s="629"/>
      <c r="AV118" s="629"/>
      <c r="AW118" s="629"/>
      <c r="AX118" s="629"/>
      <c r="AY118" s="630"/>
      <c r="AZ118" s="257"/>
      <c r="BA118" s="258"/>
      <c r="BB118" s="2"/>
      <c r="BC118" s="2"/>
      <c r="BD118" s="2"/>
      <c r="BE118" s="38"/>
      <c r="BF118" s="50"/>
      <c r="BI118"/>
      <c r="BJ118" s="4"/>
    </row>
    <row r="119" spans="1:62" ht="6" customHeight="1">
      <c r="A119" s="49"/>
      <c r="B119" s="631"/>
      <c r="C119" s="632"/>
      <c r="D119" s="632"/>
      <c r="E119" s="632"/>
      <c r="F119" s="632"/>
      <c r="G119" s="632"/>
      <c r="H119" s="632"/>
      <c r="I119" s="632"/>
      <c r="J119" s="632"/>
      <c r="K119" s="632"/>
      <c r="L119" s="632"/>
      <c r="M119" s="2"/>
      <c r="N119" s="633"/>
      <c r="O119" s="633"/>
      <c r="P119" s="633"/>
      <c r="Q119" s="633"/>
      <c r="R119" s="633"/>
      <c r="S119" s="634"/>
      <c r="T119" s="259"/>
      <c r="U119" s="260"/>
      <c r="V119" s="2"/>
      <c r="W119" s="629"/>
      <c r="X119" s="629"/>
      <c r="Y119" s="629"/>
      <c r="Z119" s="629"/>
      <c r="AA119" s="629"/>
      <c r="AB119" s="629"/>
      <c r="AC119" s="629"/>
      <c r="AD119" s="629"/>
      <c r="AE119" s="629"/>
      <c r="AF119" s="629"/>
      <c r="AG119" s="629"/>
      <c r="AH119" s="629"/>
      <c r="AI119" s="630"/>
      <c r="AJ119" s="259"/>
      <c r="AK119" s="260"/>
      <c r="AL119" s="2"/>
      <c r="AM119" s="629"/>
      <c r="AN119" s="629"/>
      <c r="AO119" s="629"/>
      <c r="AP119" s="629"/>
      <c r="AQ119" s="629"/>
      <c r="AR119" s="629"/>
      <c r="AS119" s="629"/>
      <c r="AT119" s="629"/>
      <c r="AU119" s="629"/>
      <c r="AV119" s="629"/>
      <c r="AW119" s="629"/>
      <c r="AX119" s="629"/>
      <c r="AY119" s="630"/>
      <c r="AZ119" s="259"/>
      <c r="BA119" s="260"/>
      <c r="BB119" s="2"/>
      <c r="BC119" s="2"/>
      <c r="BD119" s="2"/>
      <c r="BE119" s="38"/>
      <c r="BF119" s="50"/>
      <c r="BI119"/>
      <c r="BJ119" s="4"/>
    </row>
    <row r="120" spans="1:62" ht="3" customHeight="1">
      <c r="A120" s="49"/>
      <c r="B120" s="40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38"/>
      <c r="BF120" s="50"/>
      <c r="BI120"/>
      <c r="BJ120" s="4"/>
    </row>
    <row r="121" spans="1:62" ht="6.75" customHeight="1">
      <c r="A121" s="49"/>
      <c r="B121" s="40"/>
      <c r="C121" s="2"/>
      <c r="D121" s="2"/>
      <c r="E121" s="2"/>
      <c r="F121" s="2"/>
      <c r="G121" s="2"/>
      <c r="H121" s="2"/>
      <c r="I121" s="2"/>
      <c r="J121" s="268"/>
      <c r="K121" s="237"/>
      <c r="L121" s="237"/>
      <c r="M121" s="237"/>
      <c r="N121" s="237"/>
      <c r="O121" s="237"/>
      <c r="P121" s="237"/>
      <c r="Q121" s="237"/>
      <c r="R121" s="231"/>
      <c r="S121" s="182" t="str">
        <f>'Céginformáció kérő nyomtatvány'!$S$119</f>
        <v>[A] rész!</v>
      </c>
      <c r="T121" s="178"/>
      <c r="U121" s="190"/>
      <c r="V121" s="236"/>
      <c r="W121" s="237"/>
      <c r="X121" s="237"/>
      <c r="Y121" s="237"/>
      <c r="Z121" s="237"/>
      <c r="AA121" s="237"/>
      <c r="AB121" s="237"/>
      <c r="AC121" s="237"/>
      <c r="AD121" s="231"/>
      <c r="AE121" s="182" t="str">
        <f>'Céginformáció kérő nyomtatvány'!$AE$119</f>
        <v>[A] rész!</v>
      </c>
      <c r="AF121" s="178"/>
      <c r="AG121" s="179"/>
      <c r="AH121" s="268"/>
      <c r="AI121" s="237"/>
      <c r="AJ121" s="237"/>
      <c r="AK121" s="237"/>
      <c r="AL121" s="237"/>
      <c r="AM121" s="237"/>
      <c r="AN121" s="237"/>
      <c r="AO121" s="237"/>
      <c r="AP121" s="231"/>
      <c r="AQ121" s="182" t="str">
        <f>'Céginformáció kérő nyomtatvány'!$AQ$119</f>
        <v>[A] rész!</v>
      </c>
      <c r="AR121" s="178"/>
      <c r="AS121" s="190"/>
      <c r="AT121" s="236"/>
      <c r="AU121" s="237"/>
      <c r="AV121" s="237"/>
      <c r="AW121" s="237"/>
      <c r="AX121" s="237"/>
      <c r="AY121" s="237"/>
      <c r="AZ121" s="237"/>
      <c r="BA121" s="237"/>
      <c r="BB121" s="231"/>
      <c r="BC121" s="182" t="str">
        <f>'Céginformáció kérő nyomtatvány'!$BC$119</f>
        <v>[A] rész!</v>
      </c>
      <c r="BD121" s="178"/>
      <c r="BE121" s="179"/>
      <c r="BF121" s="50"/>
      <c r="BI121"/>
      <c r="BJ121" s="4"/>
    </row>
    <row r="122" spans="1:62" ht="6.75" customHeight="1">
      <c r="A122" s="49"/>
      <c r="B122" s="40"/>
      <c r="C122" s="2"/>
      <c r="D122" s="2"/>
      <c r="E122" s="2"/>
      <c r="F122" s="2"/>
      <c r="G122" s="2"/>
      <c r="H122" s="2"/>
      <c r="I122" s="38"/>
      <c r="J122" s="269"/>
      <c r="K122" s="239"/>
      <c r="L122" s="239"/>
      <c r="M122" s="239"/>
      <c r="N122" s="239"/>
      <c r="O122" s="239"/>
      <c r="P122" s="239"/>
      <c r="Q122" s="239"/>
      <c r="R122" s="233"/>
      <c r="S122" s="183"/>
      <c r="T122" s="180"/>
      <c r="U122" s="191"/>
      <c r="V122" s="238"/>
      <c r="W122" s="239"/>
      <c r="X122" s="239"/>
      <c r="Y122" s="239"/>
      <c r="Z122" s="239"/>
      <c r="AA122" s="239"/>
      <c r="AB122" s="239"/>
      <c r="AC122" s="239"/>
      <c r="AD122" s="233"/>
      <c r="AE122" s="183"/>
      <c r="AF122" s="180"/>
      <c r="AG122" s="181"/>
      <c r="AH122" s="269"/>
      <c r="AI122" s="239"/>
      <c r="AJ122" s="239"/>
      <c r="AK122" s="239"/>
      <c r="AL122" s="239"/>
      <c r="AM122" s="239"/>
      <c r="AN122" s="239"/>
      <c r="AO122" s="239"/>
      <c r="AP122" s="233"/>
      <c r="AQ122" s="183"/>
      <c r="AR122" s="180"/>
      <c r="AS122" s="191"/>
      <c r="AT122" s="238"/>
      <c r="AU122" s="239"/>
      <c r="AV122" s="239"/>
      <c r="AW122" s="239"/>
      <c r="AX122" s="239"/>
      <c r="AY122" s="239"/>
      <c r="AZ122" s="239"/>
      <c r="BA122" s="239"/>
      <c r="BB122" s="233"/>
      <c r="BC122" s="183"/>
      <c r="BD122" s="180"/>
      <c r="BE122" s="181"/>
      <c r="BF122" s="50"/>
      <c r="BI122"/>
      <c r="BJ122" s="4"/>
    </row>
    <row r="123" spans="1:62" ht="7.5" customHeight="1">
      <c r="A123" s="49"/>
      <c r="B123" s="256" t="s">
        <v>522</v>
      </c>
      <c r="C123" s="235"/>
      <c r="D123" s="235"/>
      <c r="E123" s="235"/>
      <c r="F123" s="235"/>
      <c r="G123" s="235"/>
      <c r="H123" s="235"/>
      <c r="I123" s="235"/>
      <c r="J123" s="235"/>
      <c r="K123" s="235"/>
      <c r="L123" s="235"/>
      <c r="M123" s="235"/>
      <c r="N123" s="235"/>
      <c r="O123" s="235"/>
      <c r="P123" s="235"/>
      <c r="Q123" s="235"/>
      <c r="R123" s="235"/>
      <c r="S123" s="235"/>
      <c r="T123" s="652"/>
      <c r="U123" s="652"/>
      <c r="V123" s="652"/>
      <c r="W123" s="652"/>
      <c r="X123" s="652"/>
      <c r="Y123" s="652"/>
      <c r="Z123" s="652"/>
      <c r="AA123" s="652"/>
      <c r="AB123" s="652"/>
      <c r="AC123" s="652"/>
      <c r="AD123" s="652"/>
      <c r="AE123" s="652"/>
      <c r="AF123" s="652"/>
      <c r="AG123" s="652"/>
      <c r="AH123" s="652"/>
      <c r="AI123" s="652"/>
      <c r="AJ123" s="652"/>
      <c r="AK123" s="652"/>
      <c r="AL123" s="652"/>
      <c r="AM123" s="652"/>
      <c r="AN123" s="652"/>
      <c r="AO123" s="652"/>
      <c r="AP123" s="652"/>
      <c r="AQ123" s="652"/>
      <c r="AR123" s="652"/>
      <c r="AS123" s="652"/>
      <c r="AT123" s="652"/>
      <c r="AU123" s="652"/>
      <c r="AV123" s="652"/>
      <c r="AW123" s="652"/>
      <c r="AX123" s="652"/>
      <c r="AY123" s="652"/>
      <c r="AZ123" s="652"/>
      <c r="BA123" s="652"/>
      <c r="BB123" s="652"/>
      <c r="BC123" s="652"/>
      <c r="BD123" s="652"/>
      <c r="BE123" s="653"/>
      <c r="BF123" s="50"/>
      <c r="BI123"/>
      <c r="BJ123" s="4"/>
    </row>
    <row r="124" spans="1:62" ht="7.5" customHeight="1">
      <c r="A124" s="49"/>
      <c r="B124" s="256"/>
      <c r="C124" s="235"/>
      <c r="D124" s="235"/>
      <c r="E124" s="235"/>
      <c r="F124" s="235"/>
      <c r="G124" s="235"/>
      <c r="H124" s="235"/>
      <c r="I124" s="235"/>
      <c r="J124" s="235"/>
      <c r="K124" s="235"/>
      <c r="L124" s="235"/>
      <c r="M124" s="235"/>
      <c r="N124" s="235"/>
      <c r="O124" s="235"/>
      <c r="P124" s="235"/>
      <c r="Q124" s="235"/>
      <c r="R124" s="235"/>
      <c r="S124" s="235"/>
      <c r="T124" s="654"/>
      <c r="U124" s="654"/>
      <c r="V124" s="654"/>
      <c r="W124" s="654"/>
      <c r="X124" s="654"/>
      <c r="Y124" s="654"/>
      <c r="Z124" s="654"/>
      <c r="AA124" s="654"/>
      <c r="AB124" s="654"/>
      <c r="AC124" s="654"/>
      <c r="AD124" s="654"/>
      <c r="AE124" s="654"/>
      <c r="AF124" s="654"/>
      <c r="AG124" s="654"/>
      <c r="AH124" s="654"/>
      <c r="AI124" s="654"/>
      <c r="AJ124" s="654"/>
      <c r="AK124" s="654"/>
      <c r="AL124" s="654"/>
      <c r="AM124" s="654"/>
      <c r="AN124" s="654"/>
      <c r="AO124" s="654"/>
      <c r="AP124" s="654"/>
      <c r="AQ124" s="654"/>
      <c r="AR124" s="654"/>
      <c r="AS124" s="654"/>
      <c r="AT124" s="654"/>
      <c r="AU124" s="654"/>
      <c r="AV124" s="654"/>
      <c r="AW124" s="654"/>
      <c r="AX124" s="654"/>
      <c r="AY124" s="654"/>
      <c r="AZ124" s="654"/>
      <c r="BA124" s="654"/>
      <c r="BB124" s="654"/>
      <c r="BC124" s="654"/>
      <c r="BD124" s="654"/>
      <c r="BE124" s="655"/>
      <c r="BF124" s="50"/>
      <c r="BI124"/>
      <c r="BJ124" s="4"/>
    </row>
    <row r="125" spans="1:62" ht="3" customHeight="1">
      <c r="A125" s="49"/>
      <c r="B125" s="46"/>
      <c r="C125" s="47"/>
      <c r="D125" s="47"/>
      <c r="E125" s="47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  <c r="X125" s="47"/>
      <c r="Y125" s="47"/>
      <c r="Z125" s="47"/>
      <c r="AA125" s="47"/>
      <c r="AB125" s="47"/>
      <c r="AC125" s="47"/>
      <c r="AD125" s="47"/>
      <c r="AE125" s="47"/>
      <c r="AF125" s="47"/>
      <c r="AG125" s="47"/>
      <c r="AH125" s="47"/>
      <c r="AI125" s="47"/>
      <c r="AJ125" s="47"/>
      <c r="AK125" s="47"/>
      <c r="AL125" s="47"/>
      <c r="AM125" s="47"/>
      <c r="AN125" s="47"/>
      <c r="AO125" s="47"/>
      <c r="AP125" s="47"/>
      <c r="AQ125" s="47"/>
      <c r="AR125" s="47"/>
      <c r="AS125" s="47"/>
      <c r="AT125" s="47"/>
      <c r="AU125" s="47"/>
      <c r="AV125" s="47"/>
      <c r="AW125" s="47"/>
      <c r="AX125" s="47"/>
      <c r="AY125" s="47"/>
      <c r="AZ125" s="47"/>
      <c r="BA125" s="47"/>
      <c r="BB125" s="47"/>
      <c r="BC125" s="47"/>
      <c r="BD125" s="47"/>
      <c r="BE125" s="48"/>
      <c r="BF125" s="50"/>
      <c r="BI125"/>
      <c r="BJ125" s="4"/>
    </row>
    <row r="126" spans="1:62" ht="3" customHeight="1">
      <c r="A126" s="82"/>
      <c r="B126" s="83"/>
      <c r="C126" s="83"/>
      <c r="D126" s="83"/>
      <c r="E126" s="83"/>
      <c r="F126" s="83"/>
      <c r="G126" s="83"/>
      <c r="H126" s="83"/>
      <c r="I126" s="83"/>
      <c r="J126" s="83"/>
      <c r="K126" s="83"/>
      <c r="L126" s="83"/>
      <c r="M126" s="83"/>
      <c r="N126" s="83"/>
      <c r="O126" s="83"/>
      <c r="P126" s="83"/>
      <c r="Q126" s="83"/>
      <c r="R126" s="83"/>
      <c r="S126" s="83"/>
      <c r="T126" s="83"/>
      <c r="U126" s="83"/>
      <c r="V126" s="83"/>
      <c r="W126" s="83"/>
      <c r="X126" s="83"/>
      <c r="Y126" s="83"/>
      <c r="Z126" s="83"/>
      <c r="AA126" s="83"/>
      <c r="AB126" s="83"/>
      <c r="AC126" s="83"/>
      <c r="AD126" s="83"/>
      <c r="AE126" s="83"/>
      <c r="AF126" s="83"/>
      <c r="AG126" s="83"/>
      <c r="AH126" s="83"/>
      <c r="AI126" s="83"/>
      <c r="AJ126" s="83"/>
      <c r="AK126" s="83"/>
      <c r="AL126" s="83"/>
      <c r="AM126" s="83"/>
      <c r="AN126" s="83"/>
      <c r="AO126" s="83"/>
      <c r="AP126" s="83"/>
      <c r="AQ126" s="83"/>
      <c r="AR126" s="83"/>
      <c r="AS126" s="83"/>
      <c r="AT126" s="83"/>
      <c r="AU126" s="83"/>
      <c r="AV126" s="83"/>
      <c r="AW126" s="83"/>
      <c r="AX126" s="83"/>
      <c r="AY126" s="83"/>
      <c r="AZ126" s="83"/>
      <c r="BA126" s="83"/>
      <c r="BB126" s="83"/>
      <c r="BC126" s="83"/>
      <c r="BD126" s="83"/>
      <c r="BE126" s="83"/>
      <c r="BF126" s="84"/>
      <c r="BI126"/>
    </row>
    <row r="127" spans="1:62" ht="8.25" customHeight="1">
      <c r="A127" s="597" t="s">
        <v>107</v>
      </c>
      <c r="B127" s="597"/>
      <c r="C127" s="597"/>
      <c r="D127" s="597"/>
      <c r="E127" s="597"/>
      <c r="F127" s="597"/>
      <c r="G127" s="597"/>
      <c r="H127" s="597"/>
      <c r="I127" s="597"/>
      <c r="J127" s="597"/>
      <c r="K127" s="597"/>
      <c r="L127" s="597"/>
      <c r="M127" s="597"/>
      <c r="N127" s="597"/>
      <c r="O127" s="597"/>
      <c r="P127" s="597"/>
      <c r="Q127" s="597"/>
      <c r="R127" s="597"/>
      <c r="S127" s="597"/>
      <c r="T127" s="597"/>
      <c r="U127" s="597"/>
      <c r="V127" s="597"/>
      <c r="W127" s="597"/>
      <c r="X127" s="597"/>
      <c r="Y127" s="597"/>
      <c r="Z127" s="597"/>
      <c r="AA127" s="597"/>
      <c r="AB127" s="597"/>
      <c r="AC127" s="597"/>
      <c r="AD127" s="597"/>
      <c r="AE127" s="597"/>
      <c r="AF127" s="597"/>
      <c r="AG127" s="597"/>
      <c r="AH127" s="597"/>
      <c r="AI127" s="597"/>
      <c r="AJ127" s="597"/>
      <c r="AK127" s="597"/>
      <c r="AL127" s="597"/>
      <c r="AM127" s="597"/>
      <c r="AN127" s="597"/>
      <c r="AO127" s="597"/>
      <c r="AP127" s="597"/>
      <c r="AQ127" s="597"/>
      <c r="AR127" s="597"/>
      <c r="AS127" s="597"/>
      <c r="AT127" s="597"/>
      <c r="AU127" s="597"/>
      <c r="AV127" s="597"/>
      <c r="AW127" s="597"/>
      <c r="AX127" s="625" t="str">
        <f>IF(OR('Céginformáció kérő nyomtatvány'!AC7="x",'Céginformáció kérő nyomtatvány'!AP7="x")=TRUE,
(IF(BD6="x",0,(SUM(J21:R22)*S21)+(SUM(V21:AD22)*AE21)+(SUM(AH21:AP22)*AQ21)+(SUM(AT21:BB22)*BC21)+
(SUM(J23:R24)*S23)+(SUM(V23:AD24)*AE23)+(SUM(AH23:AP24)*AQ23)+(SUM(AT23:BB24)*BC23)+
(SUM(J25:R26)*S25)+(SUM(V25:AD26)*AE25)+(SUM(AH25:AP26)*AQ25)+(SUM(AT25:BB26)*BC25)+
(SUM(J29:R30)*S29)+(SUM(V29:AD30)*AE29)+(SUM(AH29:AP30)*AQ29)+(SUM(AT29:BB30)*BC29)+
(SUM(J34:R35)*S34)+(SUM(V34:AD35)*AE34)+(SUM(AH34:AP35)*AQ34)+(SUM(AT34:BB35)*BC34)+
(V39*AE39)+(AT39*BC39)+
(J50*S50)+(V50*AE50)+(AH50*AQ50)+(AT50*BC50)+
(J59*S59)+(V59*AE59)+(AH59*AQ59)+(AT59*BC59)))+
((SUM(J27:R28)*S27)+(SUM(V27:AD28)*AE27)+(SUM(AH27:AP28)*AQ27)+(SUM(AT27:BB28)*BC27)+
(J39*S39)+(AH39*AQ39))+
(IF(BD68="x",0,(SUM(J83:R84)*S83)+(SUM(V83:AD84)*AE83)+(SUM(AH83:AP84)*AQ83)+(SUM(AT83:BB84)*BC83)+
(SUM(J85:R86)*S85)+(SUM(V85:AD86)*AE85)+(SUM(AH85:AP86)*AQ85)+(SUM(AT85:BB86)*BC85)+
(SUM(J87:R88)*S87)+(SUM(V87:AD88)*AE87)+(SUM(AH87:AP88)*AQ87)+(SUM(AT87:BB88)*BC87)+
(SUM(J91:R92)*S91)+(SUM(V91:AD92)*AE91)+(SUM(AH91:AP92)*AQ91)+(SUM(AT91:BB92)*BC91)+
(SUM(J96:R97)*S96)+(SUM(V96:AD97)*AE96)+(SUM(AH96:AP97)*AQ96)+(SUM(AT96:BB97)*BC96)+
(V101*AE101)+(AT101*BC101)+
(J112*S112)+(V112*AE112)+(AH112*AQ112)+(AT112*BC112)+
(J121*S121)+(V121*AE121)+(AH121*AQ121)+(AT121*BC121)))+
((SUM(J89:R90)*S89)+(SUM(V89:AD90)*AE89)+(SUM(AH89:AP90)*AQ89)+(SUM(AT89:BB90)*BC89)+
(J101*S101)+(AH101*AQ101)),"")</f>
        <v/>
      </c>
      <c r="AY127" s="625"/>
      <c r="AZ127" s="625"/>
      <c r="BA127" s="625"/>
      <c r="BB127" s="625"/>
      <c r="BC127" s="625"/>
      <c r="BD127" s="625"/>
      <c r="BE127" s="625"/>
      <c r="BF127" s="625"/>
      <c r="BI127"/>
    </row>
    <row r="128" spans="1:62" ht="6.75" customHeight="1">
      <c r="A128" s="597"/>
      <c r="B128" s="597"/>
      <c r="C128" s="597"/>
      <c r="D128" s="597"/>
      <c r="E128" s="597"/>
      <c r="F128" s="597"/>
      <c r="G128" s="597"/>
      <c r="H128" s="597"/>
      <c r="I128" s="597"/>
      <c r="J128" s="597"/>
      <c r="K128" s="597"/>
      <c r="L128" s="597"/>
      <c r="M128" s="597"/>
      <c r="N128" s="597"/>
      <c r="O128" s="597"/>
      <c r="P128" s="597"/>
      <c r="Q128" s="597"/>
      <c r="R128" s="597"/>
      <c r="S128" s="597"/>
      <c r="T128" s="597"/>
      <c r="U128" s="597"/>
      <c r="V128" s="597"/>
      <c r="W128" s="597"/>
      <c r="X128" s="597"/>
      <c r="Y128" s="597"/>
      <c r="Z128" s="597"/>
      <c r="AA128" s="597"/>
      <c r="AB128" s="597"/>
      <c r="AC128" s="597"/>
      <c r="AD128" s="597"/>
      <c r="AE128" s="597"/>
      <c r="AF128" s="597"/>
      <c r="AG128" s="597"/>
      <c r="AH128" s="597"/>
      <c r="AI128" s="597"/>
      <c r="AJ128" s="597"/>
      <c r="AK128" s="597"/>
      <c r="AL128" s="597"/>
      <c r="AM128" s="597"/>
      <c r="AN128" s="597"/>
      <c r="AO128" s="597"/>
      <c r="AP128" s="597"/>
      <c r="AQ128" s="597"/>
      <c r="AR128" s="597"/>
      <c r="AS128" s="597"/>
      <c r="AT128" s="597"/>
      <c r="AU128" s="597"/>
      <c r="AV128" s="597"/>
      <c r="AW128" s="597"/>
      <c r="AX128" s="625"/>
      <c r="AY128" s="625"/>
      <c r="AZ128" s="625"/>
      <c r="BA128" s="625"/>
      <c r="BB128" s="625"/>
      <c r="BC128" s="625"/>
      <c r="BD128" s="625"/>
      <c r="BE128" s="625"/>
      <c r="BF128" s="625"/>
      <c r="BI128"/>
    </row>
    <row r="129" spans="1:61" ht="7.5" customHeight="1">
      <c r="A129" s="596" t="s">
        <v>108</v>
      </c>
      <c r="B129" s="596"/>
      <c r="C129" s="596"/>
      <c r="D129" s="596"/>
      <c r="E129" s="596"/>
      <c r="F129" s="596"/>
      <c r="G129" s="596"/>
      <c r="H129" s="596"/>
      <c r="I129" s="596"/>
      <c r="J129" s="596"/>
      <c r="K129" s="596"/>
      <c r="L129" s="596"/>
      <c r="M129" s="596"/>
      <c r="N129" s="596"/>
      <c r="O129" s="596"/>
      <c r="P129" s="596"/>
      <c r="Q129" s="596"/>
      <c r="R129" s="596"/>
      <c r="S129" s="596"/>
      <c r="T129" s="596"/>
      <c r="U129" s="596"/>
      <c r="V129" s="596"/>
      <c r="W129" s="596"/>
      <c r="X129" s="596"/>
      <c r="Y129" s="596"/>
      <c r="Z129" s="596"/>
      <c r="AA129" s="596"/>
      <c r="AB129" s="596"/>
      <c r="AC129" s="596"/>
      <c r="AD129" s="596"/>
      <c r="AE129" s="596"/>
      <c r="AF129" s="596"/>
      <c r="AG129" s="596"/>
      <c r="AH129" s="596"/>
      <c r="AI129" s="596"/>
      <c r="AJ129" s="596"/>
      <c r="AK129" s="596"/>
      <c r="AL129" s="596"/>
      <c r="AM129" s="596"/>
      <c r="AN129" s="596"/>
      <c r="AO129" s="596"/>
      <c r="AP129" s="596"/>
      <c r="AQ129" s="596"/>
      <c r="AR129" s="596"/>
      <c r="AS129" s="596"/>
      <c r="AT129" s="596"/>
      <c r="AU129" s="596"/>
      <c r="AV129" s="596"/>
      <c r="AW129" s="596"/>
      <c r="AX129" s="673" t="str">
        <f>IF(OR('Céginformáció kérő nyomtatvány'!AC7="x",'Céginformáció kérő nyomtatvány'!AP7="x")=TRUE,
(IF(BD6="x",(SUM(J21:R22)*S21)+(SUM(V21:AD22)*AE21)+(SUM(AH21:AP22)*AQ21)+(SUM(AT21:BB22)*BC21)+
(SUM(J23:R24)*S23)+(SUM(V23:AD24)*AE23)+(SUM(AH23:AP24)*AQ23)+(SUM(AT23:BB24)*BC23)+
(SUM(J25:R26)*S25)+(SUM(V25:AD26)*AE25)+(SUM(AH25:AP26)*AQ25)+(SUM(AT25:BB26)*BC25)+
(SUM(J29:R30)*S29)+(SUM(V29:AD30)*AE29)+(SUM(AH29:AP30)*AQ29)+(SUM(AT29:BB30)*BC29)+
(SUM(J34:R35)*S34)+(SUM(V34:AD35)*AE34)+(SUM(AH34:AP35)*AQ34)+(SUM(AT34:BB35)*BC34)+
(V39*AE39)+(AT39*BC39)+
(J50*S50)+(V50*AE50)+(AH50*AQ50)+(AT50*BC50)+
(J59*S59)+(V59*AE59)+(AH59*AQ59)+(AT59*BC59),0))+
(IF(BD68="x",(SUM(J83:R84)*S83)+(SUM(V83:AD84)*AE83)+(SUM(AH83:AP84)*AQ83)+(SUM(AT83:BB84)*BC83)+
(SUM(J85:R86)*S85)+(SUM(V85:AD86)*AE85)+(SUM(AH85:AP86)*AQ85)+(SUM(AT85:BB86)*BC85)+
(SUM(J87:R88)*S87)+(SUM(V87:AD88)*AE87)+(SUM(AH87:AP88)*AQ87)+(SUM(AT87:BB88)*BC87)+
(SUM(J91:R92)*S91)+(SUM(V91:AD92)*AE91)+(SUM(AH91:AP92)*AQ91)+(SUM(AT91:BB92)*BC91)+
(SUM(J96:R97)*S96)+(SUM(V96:AD97)*AE96)+(SUM(AH96:AP97)*AQ96)+(SUM(AT96:BB97)*BC96)+
(V101*AE101)+(AT101*BC101)+
(J112*S112)+(V112*AE112)+(AH112*AQ112)+(AT112*BC112)+
(J121*S121)+(V121*AE121)+(AH121*AQ121)+(AT121*BC121),0)),"")</f>
        <v/>
      </c>
      <c r="AY129" s="674"/>
      <c r="AZ129" s="674"/>
      <c r="BA129" s="674"/>
      <c r="BB129" s="674"/>
      <c r="BC129" s="674"/>
      <c r="BD129" s="674"/>
      <c r="BE129" s="674"/>
      <c r="BF129" s="674"/>
      <c r="BI129"/>
    </row>
    <row r="130" spans="1:61" ht="6.75" customHeight="1">
      <c r="A130" s="596"/>
      <c r="B130" s="596"/>
      <c r="C130" s="596"/>
      <c r="D130" s="596"/>
      <c r="E130" s="596"/>
      <c r="F130" s="596"/>
      <c r="G130" s="596"/>
      <c r="H130" s="596"/>
      <c r="I130" s="596"/>
      <c r="J130" s="596"/>
      <c r="K130" s="596"/>
      <c r="L130" s="596"/>
      <c r="M130" s="596"/>
      <c r="N130" s="596"/>
      <c r="O130" s="596"/>
      <c r="P130" s="596"/>
      <c r="Q130" s="596"/>
      <c r="R130" s="596"/>
      <c r="S130" s="596"/>
      <c r="T130" s="596"/>
      <c r="U130" s="596"/>
      <c r="V130" s="596"/>
      <c r="W130" s="596"/>
      <c r="X130" s="596"/>
      <c r="Y130" s="596"/>
      <c r="Z130" s="596"/>
      <c r="AA130" s="596"/>
      <c r="AB130" s="596"/>
      <c r="AC130" s="596"/>
      <c r="AD130" s="596"/>
      <c r="AE130" s="596"/>
      <c r="AF130" s="596"/>
      <c r="AG130" s="596"/>
      <c r="AH130" s="596"/>
      <c r="AI130" s="596"/>
      <c r="AJ130" s="596"/>
      <c r="AK130" s="596"/>
      <c r="AL130" s="596"/>
      <c r="AM130" s="596"/>
      <c r="AN130" s="596"/>
      <c r="AO130" s="596"/>
      <c r="AP130" s="596"/>
      <c r="AQ130" s="596"/>
      <c r="AR130" s="596"/>
      <c r="AS130" s="596"/>
      <c r="AT130" s="596"/>
      <c r="AU130" s="596"/>
      <c r="AV130" s="596"/>
      <c r="AW130" s="596"/>
      <c r="AX130" s="674"/>
      <c r="AY130" s="674"/>
      <c r="AZ130" s="674"/>
      <c r="BA130" s="674"/>
      <c r="BB130" s="674"/>
      <c r="BC130" s="674"/>
      <c r="BD130" s="674"/>
      <c r="BE130" s="674"/>
      <c r="BF130" s="674"/>
      <c r="BI130"/>
    </row>
  </sheetData>
  <sheetProtection password="9773" sheet="1" objects="1" scenarios="1"/>
  <mergeCells count="545">
    <mergeCell ref="AT43:BE44"/>
    <mergeCell ref="AT45:BE46"/>
    <mergeCell ref="AT47:BE48"/>
    <mergeCell ref="O43:AR44"/>
    <mergeCell ref="O45:AR46"/>
    <mergeCell ref="I105:J106"/>
    <mergeCell ref="L105:M106"/>
    <mergeCell ref="O105:AR106"/>
    <mergeCell ref="AT105:BE106"/>
    <mergeCell ref="E66:N68"/>
    <mergeCell ref="E69:N69"/>
    <mergeCell ref="AT96:AU97"/>
    <mergeCell ref="AV96:AW97"/>
    <mergeCell ref="AX96:AY97"/>
    <mergeCell ref="AZ96:BA97"/>
    <mergeCell ref="J98:T99"/>
    <mergeCell ref="U98:BD99"/>
    <mergeCell ref="AH96:AI97"/>
    <mergeCell ref="AJ96:AK97"/>
    <mergeCell ref="AL96:AM97"/>
    <mergeCell ref="U93:BD94"/>
    <mergeCell ref="AH91:AI92"/>
    <mergeCell ref="AJ91:AK92"/>
    <mergeCell ref="AL91:AM92"/>
    <mergeCell ref="AX127:BF128"/>
    <mergeCell ref="AX129:BF130"/>
    <mergeCell ref="A129:AW130"/>
    <mergeCell ref="A127:AW128"/>
    <mergeCell ref="C105:D106"/>
    <mergeCell ref="F105:G106"/>
    <mergeCell ref="C47:D48"/>
    <mergeCell ref="F47:G48"/>
    <mergeCell ref="I47:J48"/>
    <mergeCell ref="L47:M48"/>
    <mergeCell ref="C107:D108"/>
    <mergeCell ref="F107:G108"/>
    <mergeCell ref="I107:J108"/>
    <mergeCell ref="L107:M108"/>
    <mergeCell ref="O107:AR108"/>
    <mergeCell ref="AT107:BE108"/>
    <mergeCell ref="C109:D110"/>
    <mergeCell ref="F109:G110"/>
    <mergeCell ref="I109:J110"/>
    <mergeCell ref="L109:M110"/>
    <mergeCell ref="O109:AR110"/>
    <mergeCell ref="AT109:BE110"/>
    <mergeCell ref="AT103:BE104"/>
    <mergeCell ref="B101:I102"/>
    <mergeCell ref="L91:M92"/>
    <mergeCell ref="N91:O92"/>
    <mergeCell ref="P91:Q92"/>
    <mergeCell ref="AZ89:BA90"/>
    <mergeCell ref="AH89:AI90"/>
    <mergeCell ref="AJ89:AK90"/>
    <mergeCell ref="AL89:AM90"/>
    <mergeCell ref="AN89:AO90"/>
    <mergeCell ref="AZ91:BA92"/>
    <mergeCell ref="Z89:AA90"/>
    <mergeCell ref="AB89:AC90"/>
    <mergeCell ref="AT89:AU90"/>
    <mergeCell ref="AV89:AW90"/>
    <mergeCell ref="AX89:AY90"/>
    <mergeCell ref="AD89:AD90"/>
    <mergeCell ref="AE89:AG90"/>
    <mergeCell ref="AP89:AP90"/>
    <mergeCell ref="AT91:AU92"/>
    <mergeCell ref="AV91:AW92"/>
    <mergeCell ref="B87:I88"/>
    <mergeCell ref="J87:K88"/>
    <mergeCell ref="L87:M88"/>
    <mergeCell ref="N87:O88"/>
    <mergeCell ref="P87:Q88"/>
    <mergeCell ref="V89:W90"/>
    <mergeCell ref="X89:Y90"/>
    <mergeCell ref="J89:K90"/>
    <mergeCell ref="L89:M90"/>
    <mergeCell ref="N89:O90"/>
    <mergeCell ref="P89:Q90"/>
    <mergeCell ref="R87:R88"/>
    <mergeCell ref="R89:R90"/>
    <mergeCell ref="S89:U90"/>
    <mergeCell ref="S87:U88"/>
    <mergeCell ref="BB87:BB88"/>
    <mergeCell ref="BC87:BE88"/>
    <mergeCell ref="AH87:AI88"/>
    <mergeCell ref="AJ87:AK88"/>
    <mergeCell ref="AL87:AM88"/>
    <mergeCell ref="AN87:AO88"/>
    <mergeCell ref="V87:W88"/>
    <mergeCell ref="X87:Y88"/>
    <mergeCell ref="Z87:AA88"/>
    <mergeCell ref="AB87:AC88"/>
    <mergeCell ref="AZ87:BA88"/>
    <mergeCell ref="AT87:AU88"/>
    <mergeCell ref="AV87:AW88"/>
    <mergeCell ref="AX87:AY88"/>
    <mergeCell ref="AD87:AD88"/>
    <mergeCell ref="AE87:AG88"/>
    <mergeCell ref="AP87:AP88"/>
    <mergeCell ref="AQ87:AS88"/>
    <mergeCell ref="L85:M86"/>
    <mergeCell ref="N85:O86"/>
    <mergeCell ref="P85:Q86"/>
    <mergeCell ref="AH83:AI84"/>
    <mergeCell ref="AJ83:AK84"/>
    <mergeCell ref="AL83:AM84"/>
    <mergeCell ref="AN83:AO84"/>
    <mergeCell ref="V83:W84"/>
    <mergeCell ref="X83:Y84"/>
    <mergeCell ref="Z83:AA84"/>
    <mergeCell ref="AB83:AC84"/>
    <mergeCell ref="V85:W86"/>
    <mergeCell ref="X85:Y86"/>
    <mergeCell ref="Z85:AA86"/>
    <mergeCell ref="AB85:AC86"/>
    <mergeCell ref="R83:R84"/>
    <mergeCell ref="S83:U84"/>
    <mergeCell ref="AD83:AD84"/>
    <mergeCell ref="AE83:AG84"/>
    <mergeCell ref="C41:D42"/>
    <mergeCell ref="F41:G42"/>
    <mergeCell ref="I41:J42"/>
    <mergeCell ref="L41:M42"/>
    <mergeCell ref="O41:AR42"/>
    <mergeCell ref="AT41:BE42"/>
    <mergeCell ref="B39:I40"/>
    <mergeCell ref="J39:R40"/>
    <mergeCell ref="S39:U40"/>
    <mergeCell ref="V39:AD40"/>
    <mergeCell ref="AE39:AG40"/>
    <mergeCell ref="AH39:AP40"/>
    <mergeCell ref="AQ39:AS40"/>
    <mergeCell ref="AT39:BB40"/>
    <mergeCell ref="BC39:BE40"/>
    <mergeCell ref="S34:U35"/>
    <mergeCell ref="AD34:AD35"/>
    <mergeCell ref="AE34:AG35"/>
    <mergeCell ref="B34:I37"/>
    <mergeCell ref="J34:K35"/>
    <mergeCell ref="L34:M35"/>
    <mergeCell ref="N34:O35"/>
    <mergeCell ref="P34:Q35"/>
    <mergeCell ref="J36:T37"/>
    <mergeCell ref="U36:BD37"/>
    <mergeCell ref="AP34:AP35"/>
    <mergeCell ref="AQ34:AS35"/>
    <mergeCell ref="BB34:BB35"/>
    <mergeCell ref="BC34:BE35"/>
    <mergeCell ref="AJ34:AK35"/>
    <mergeCell ref="AL34:AM35"/>
    <mergeCell ref="AN34:AO35"/>
    <mergeCell ref="V34:W35"/>
    <mergeCell ref="X34:Y35"/>
    <mergeCell ref="B29:I32"/>
    <mergeCell ref="AT34:AU35"/>
    <mergeCell ref="AV34:AW35"/>
    <mergeCell ref="AX34:AY35"/>
    <mergeCell ref="J31:T32"/>
    <mergeCell ref="U31:BD32"/>
    <mergeCell ref="AH29:AI30"/>
    <mergeCell ref="AJ29:AK30"/>
    <mergeCell ref="AL29:AM30"/>
    <mergeCell ref="AN29:AO30"/>
    <mergeCell ref="V29:W30"/>
    <mergeCell ref="X29:Y30"/>
    <mergeCell ref="AZ34:BA35"/>
    <mergeCell ref="AH34:AI35"/>
    <mergeCell ref="J29:K30"/>
    <mergeCell ref="L29:M30"/>
    <mergeCell ref="N29:O30"/>
    <mergeCell ref="P29:Q30"/>
    <mergeCell ref="R29:R30"/>
    <mergeCell ref="S29:U30"/>
    <mergeCell ref="AD29:AD30"/>
    <mergeCell ref="Z34:AA35"/>
    <mergeCell ref="AB34:AC35"/>
    <mergeCell ref="R34:R35"/>
    <mergeCell ref="R25:R26"/>
    <mergeCell ref="S25:U26"/>
    <mergeCell ref="AD25:AD26"/>
    <mergeCell ref="AE25:AG26"/>
    <mergeCell ref="AP25:AP26"/>
    <mergeCell ref="R27:R28"/>
    <mergeCell ref="S27:U28"/>
    <mergeCell ref="AD27:AD28"/>
    <mergeCell ref="AE27:AG28"/>
    <mergeCell ref="AP27:AP28"/>
    <mergeCell ref="B27:I28"/>
    <mergeCell ref="J27:K28"/>
    <mergeCell ref="L27:M28"/>
    <mergeCell ref="N27:O28"/>
    <mergeCell ref="P27:Q28"/>
    <mergeCell ref="J25:K26"/>
    <mergeCell ref="L25:M26"/>
    <mergeCell ref="N25:O26"/>
    <mergeCell ref="P25:Q26"/>
    <mergeCell ref="B25:I26"/>
    <mergeCell ref="AZ23:BA24"/>
    <mergeCell ref="BB23:BB24"/>
    <mergeCell ref="BC23:BE24"/>
    <mergeCell ref="AQ25:AS26"/>
    <mergeCell ref="BB25:BB26"/>
    <mergeCell ref="BC25:BE26"/>
    <mergeCell ref="AV27:AW28"/>
    <mergeCell ref="AX27:AY28"/>
    <mergeCell ref="AT27:AU28"/>
    <mergeCell ref="AQ23:AS24"/>
    <mergeCell ref="AT25:AU26"/>
    <mergeCell ref="AV25:AW26"/>
    <mergeCell ref="AX25:AY26"/>
    <mergeCell ref="AQ27:AS28"/>
    <mergeCell ref="BB27:BB28"/>
    <mergeCell ref="BC27:BE28"/>
    <mergeCell ref="AZ27:BA28"/>
    <mergeCell ref="AZ25:BA26"/>
    <mergeCell ref="Z23:AA24"/>
    <mergeCell ref="AH23:AI24"/>
    <mergeCell ref="AJ23:AK24"/>
    <mergeCell ref="AL23:AM24"/>
    <mergeCell ref="AN23:AO24"/>
    <mergeCell ref="AN25:AO26"/>
    <mergeCell ref="V25:W26"/>
    <mergeCell ref="X25:Y26"/>
    <mergeCell ref="Z25:AA26"/>
    <mergeCell ref="AB25:AC26"/>
    <mergeCell ref="AB23:AC24"/>
    <mergeCell ref="AH25:AI26"/>
    <mergeCell ref="AJ25:AK26"/>
    <mergeCell ref="AL25:AM26"/>
    <mergeCell ref="J17:K20"/>
    <mergeCell ref="AT21:AU22"/>
    <mergeCell ref="AV21:AW22"/>
    <mergeCell ref="AX21:AY22"/>
    <mergeCell ref="AT23:AU24"/>
    <mergeCell ref="AV23:AW24"/>
    <mergeCell ref="AX23:AY24"/>
    <mergeCell ref="B13:I16"/>
    <mergeCell ref="AZ21:BA22"/>
    <mergeCell ref="B23:I24"/>
    <mergeCell ref="J23:K24"/>
    <mergeCell ref="L23:M24"/>
    <mergeCell ref="N23:O24"/>
    <mergeCell ref="P23:Q24"/>
    <mergeCell ref="AH21:AI22"/>
    <mergeCell ref="AJ21:AK22"/>
    <mergeCell ref="AL21:AM22"/>
    <mergeCell ref="AN21:AO22"/>
    <mergeCell ref="V21:W22"/>
    <mergeCell ref="X21:Y22"/>
    <mergeCell ref="Z21:AA22"/>
    <mergeCell ref="AB21:AC22"/>
    <mergeCell ref="V23:W24"/>
    <mergeCell ref="X23:Y24"/>
    <mergeCell ref="O4:AF7"/>
    <mergeCell ref="AG4:BC7"/>
    <mergeCell ref="BD6:BE7"/>
    <mergeCell ref="E4:N6"/>
    <mergeCell ref="E7:N7"/>
    <mergeCell ref="R23:R24"/>
    <mergeCell ref="S23:U24"/>
    <mergeCell ref="AD23:AD24"/>
    <mergeCell ref="AE23:AG24"/>
    <mergeCell ref="AP23:AP24"/>
    <mergeCell ref="B17:I20"/>
    <mergeCell ref="AX17:AY20"/>
    <mergeCell ref="AZ17:BA20"/>
    <mergeCell ref="AT17:AU20"/>
    <mergeCell ref="AV17:AW20"/>
    <mergeCell ref="B21:I22"/>
    <mergeCell ref="J21:K22"/>
    <mergeCell ref="L21:M22"/>
    <mergeCell ref="N21:O22"/>
    <mergeCell ref="P21:Q22"/>
    <mergeCell ref="AL17:AM20"/>
    <mergeCell ref="AN17:AO20"/>
    <mergeCell ref="V17:W20"/>
    <mergeCell ref="X17:Y20"/>
    <mergeCell ref="AU1:BB2"/>
    <mergeCell ref="BC1:BF2"/>
    <mergeCell ref="AP1:AP2"/>
    <mergeCell ref="AQ1:AQ2"/>
    <mergeCell ref="AR1:AR2"/>
    <mergeCell ref="J13:AG14"/>
    <mergeCell ref="AH13:BE14"/>
    <mergeCell ref="L17:M20"/>
    <mergeCell ref="N17:O20"/>
    <mergeCell ref="P17:Q20"/>
    <mergeCell ref="J15:U16"/>
    <mergeCell ref="V15:AG16"/>
    <mergeCell ref="AH15:AS16"/>
    <mergeCell ref="AT15:BE16"/>
    <mergeCell ref="A1:Y3"/>
    <mergeCell ref="Z1:AG3"/>
    <mergeCell ref="AH1:AN2"/>
    <mergeCell ref="B8:G9"/>
    <mergeCell ref="H8:AA9"/>
    <mergeCell ref="AB8:AJ9"/>
    <mergeCell ref="AK8:BE9"/>
    <mergeCell ref="B10:G11"/>
    <mergeCell ref="H10:BE11"/>
    <mergeCell ref="A4:D7"/>
    <mergeCell ref="AG66:BC69"/>
    <mergeCell ref="BD68:BE69"/>
    <mergeCell ref="B75:I78"/>
    <mergeCell ref="AZ79:BA82"/>
    <mergeCell ref="J52:Z53"/>
    <mergeCell ref="AA52:BE53"/>
    <mergeCell ref="AJ56:AK57"/>
    <mergeCell ref="AM56:AY57"/>
    <mergeCell ref="AZ56:BA57"/>
    <mergeCell ref="AL79:AM82"/>
    <mergeCell ref="AN79:AO82"/>
    <mergeCell ref="V79:W82"/>
    <mergeCell ref="X79:Y82"/>
    <mergeCell ref="Z79:AA82"/>
    <mergeCell ref="AB79:AC82"/>
    <mergeCell ref="AH79:AI82"/>
    <mergeCell ref="AJ79:AK82"/>
    <mergeCell ref="AT77:BE78"/>
    <mergeCell ref="BB79:BB82"/>
    <mergeCell ref="BC79:BE81"/>
    <mergeCell ref="BC82:BE82"/>
    <mergeCell ref="J77:U78"/>
    <mergeCell ref="V77:AG78"/>
    <mergeCell ref="AH77:AS78"/>
    <mergeCell ref="B123:S124"/>
    <mergeCell ref="T123:BE124"/>
    <mergeCell ref="B61:S62"/>
    <mergeCell ref="T61:BE62"/>
    <mergeCell ref="J75:AG76"/>
    <mergeCell ref="AH75:BE76"/>
    <mergeCell ref="B79:I82"/>
    <mergeCell ref="AX79:AY82"/>
    <mergeCell ref="AT79:AU82"/>
    <mergeCell ref="AV79:AW82"/>
    <mergeCell ref="J83:K84"/>
    <mergeCell ref="L83:M84"/>
    <mergeCell ref="N83:O84"/>
    <mergeCell ref="P83:Q84"/>
    <mergeCell ref="B112:I115"/>
    <mergeCell ref="J114:Z115"/>
    <mergeCell ref="AA114:BE115"/>
    <mergeCell ref="B70:G71"/>
    <mergeCell ref="H70:AA71"/>
    <mergeCell ref="AB70:AJ71"/>
    <mergeCell ref="AK70:BE71"/>
    <mergeCell ref="B72:G73"/>
    <mergeCell ref="H72:BE73"/>
    <mergeCell ref="A64:BF64"/>
    <mergeCell ref="L45:M46"/>
    <mergeCell ref="C43:D44"/>
    <mergeCell ref="F43:G44"/>
    <mergeCell ref="I43:J44"/>
    <mergeCell ref="L43:M44"/>
    <mergeCell ref="J79:K82"/>
    <mergeCell ref="L79:M82"/>
    <mergeCell ref="N79:O82"/>
    <mergeCell ref="P79:Q82"/>
    <mergeCell ref="A66:D69"/>
    <mergeCell ref="O66:AF69"/>
    <mergeCell ref="O47:AR48"/>
    <mergeCell ref="A43:A44"/>
    <mergeCell ref="A45:A46"/>
    <mergeCell ref="A47:A48"/>
    <mergeCell ref="R79:R82"/>
    <mergeCell ref="S79:U81"/>
    <mergeCell ref="AD79:AD82"/>
    <mergeCell ref="AE79:AG81"/>
    <mergeCell ref="AP79:AP82"/>
    <mergeCell ref="AQ79:AS81"/>
    <mergeCell ref="S82:U82"/>
    <mergeCell ref="AE82:AG82"/>
    <mergeCell ref="AQ82:AS82"/>
    <mergeCell ref="A105:A106"/>
    <mergeCell ref="A107:A108"/>
    <mergeCell ref="A109:A110"/>
    <mergeCell ref="B50:I53"/>
    <mergeCell ref="C45:D46"/>
    <mergeCell ref="F45:G46"/>
    <mergeCell ref="I45:J46"/>
    <mergeCell ref="B89:I90"/>
    <mergeCell ref="B85:I86"/>
    <mergeCell ref="J85:K86"/>
    <mergeCell ref="B83:I84"/>
    <mergeCell ref="J91:K92"/>
    <mergeCell ref="B96:I99"/>
    <mergeCell ref="J96:K97"/>
    <mergeCell ref="B91:I94"/>
    <mergeCell ref="J93:T94"/>
    <mergeCell ref="C103:D104"/>
    <mergeCell ref="F103:G104"/>
    <mergeCell ref="I103:J104"/>
    <mergeCell ref="L103:M104"/>
    <mergeCell ref="O103:AR104"/>
    <mergeCell ref="AE50:AG51"/>
    <mergeCell ref="AH50:AP51"/>
    <mergeCell ref="AQ50:AS51"/>
    <mergeCell ref="R21:R22"/>
    <mergeCell ref="S21:U22"/>
    <mergeCell ref="AD21:AD22"/>
    <mergeCell ref="AE21:AG22"/>
    <mergeCell ref="AP21:AP22"/>
    <mergeCell ref="AQ21:AS22"/>
    <mergeCell ref="BB21:BB22"/>
    <mergeCell ref="BC21:BE22"/>
    <mergeCell ref="R17:R20"/>
    <mergeCell ref="S17:U19"/>
    <mergeCell ref="AD17:AD20"/>
    <mergeCell ref="AE17:AG19"/>
    <mergeCell ref="AP17:AP20"/>
    <mergeCell ref="AQ17:AS19"/>
    <mergeCell ref="BB17:BB20"/>
    <mergeCell ref="BC17:BE19"/>
    <mergeCell ref="S20:U20"/>
    <mergeCell ref="AE20:AG20"/>
    <mergeCell ref="AQ20:AS20"/>
    <mergeCell ref="BC20:BE20"/>
    <mergeCell ref="Z17:AA20"/>
    <mergeCell ref="AB17:AC20"/>
    <mergeCell ref="AH17:AI20"/>
    <mergeCell ref="AJ17:AK20"/>
    <mergeCell ref="AE29:AG30"/>
    <mergeCell ref="AP29:AP30"/>
    <mergeCell ref="AQ29:AS30"/>
    <mergeCell ref="BB29:BB30"/>
    <mergeCell ref="BC29:BE30"/>
    <mergeCell ref="V27:W28"/>
    <mergeCell ref="X27:Y28"/>
    <mergeCell ref="AH27:AI28"/>
    <mergeCell ref="AJ27:AK28"/>
    <mergeCell ref="AL27:AM28"/>
    <mergeCell ref="AN27:AO28"/>
    <mergeCell ref="AZ29:BA30"/>
    <mergeCell ref="Z29:AA30"/>
    <mergeCell ref="AB29:AC30"/>
    <mergeCell ref="Z27:AA28"/>
    <mergeCell ref="AB27:AC28"/>
    <mergeCell ref="AT29:AU30"/>
    <mergeCell ref="AV29:AW30"/>
    <mergeCell ref="AX29:AY30"/>
    <mergeCell ref="AT50:BB51"/>
    <mergeCell ref="BC50:BE51"/>
    <mergeCell ref="J59:R60"/>
    <mergeCell ref="S59:U60"/>
    <mergeCell ref="V59:AD60"/>
    <mergeCell ref="AE59:AG60"/>
    <mergeCell ref="AH59:AP60"/>
    <mergeCell ref="AQ59:AS60"/>
    <mergeCell ref="AT59:BB60"/>
    <mergeCell ref="BC59:BE60"/>
    <mergeCell ref="B56:L57"/>
    <mergeCell ref="N56:S57"/>
    <mergeCell ref="T56:U57"/>
    <mergeCell ref="W56:AI57"/>
    <mergeCell ref="J50:R51"/>
    <mergeCell ref="S50:U51"/>
    <mergeCell ref="V50:AD51"/>
    <mergeCell ref="BB83:BB84"/>
    <mergeCell ref="BC83:BE84"/>
    <mergeCell ref="R85:R86"/>
    <mergeCell ref="S85:U86"/>
    <mergeCell ref="AD85:AD86"/>
    <mergeCell ref="AE85:AG86"/>
    <mergeCell ref="AP85:AP86"/>
    <mergeCell ref="AQ85:AS86"/>
    <mergeCell ref="BB85:BB86"/>
    <mergeCell ref="BC85:BE86"/>
    <mergeCell ref="AZ83:BA84"/>
    <mergeCell ref="AV83:AW84"/>
    <mergeCell ref="AX83:AY84"/>
    <mergeCell ref="AT85:AU86"/>
    <mergeCell ref="AV85:AW86"/>
    <mergeCell ref="AX85:AY86"/>
    <mergeCell ref="AT83:AU84"/>
    <mergeCell ref="AP83:AP84"/>
    <mergeCell ref="AQ83:AS84"/>
    <mergeCell ref="AH85:AI86"/>
    <mergeCell ref="AJ85:AK86"/>
    <mergeCell ref="AL85:AM86"/>
    <mergeCell ref="AN85:AO86"/>
    <mergeCell ref="AZ85:BA86"/>
    <mergeCell ref="BB89:BB90"/>
    <mergeCell ref="BC89:BE90"/>
    <mergeCell ref="R91:R92"/>
    <mergeCell ref="S91:U92"/>
    <mergeCell ref="AD91:AD92"/>
    <mergeCell ref="AE91:AG92"/>
    <mergeCell ref="AP91:AP92"/>
    <mergeCell ref="AQ91:AS92"/>
    <mergeCell ref="BB91:BB92"/>
    <mergeCell ref="BC91:BE92"/>
    <mergeCell ref="AQ89:AS90"/>
    <mergeCell ref="AX91:AY92"/>
    <mergeCell ref="AN91:AO92"/>
    <mergeCell ref="V91:W92"/>
    <mergeCell ref="X91:Y92"/>
    <mergeCell ref="Z91:AA92"/>
    <mergeCell ref="AB91:AC92"/>
    <mergeCell ref="BB96:BB97"/>
    <mergeCell ref="BC96:BE97"/>
    <mergeCell ref="J101:R102"/>
    <mergeCell ref="S101:U102"/>
    <mergeCell ref="V101:AD102"/>
    <mergeCell ref="AE101:AG102"/>
    <mergeCell ref="AH101:AP102"/>
    <mergeCell ref="AQ101:AS102"/>
    <mergeCell ref="AT101:BB102"/>
    <mergeCell ref="BC101:BE102"/>
    <mergeCell ref="L96:M97"/>
    <mergeCell ref="N96:O97"/>
    <mergeCell ref="P96:Q97"/>
    <mergeCell ref="AN96:AO97"/>
    <mergeCell ref="V96:W97"/>
    <mergeCell ref="X96:Y97"/>
    <mergeCell ref="Z96:AA97"/>
    <mergeCell ref="AB96:AC97"/>
    <mergeCell ref="R96:R97"/>
    <mergeCell ref="S96:U97"/>
    <mergeCell ref="AD96:AD97"/>
    <mergeCell ref="AE96:AG97"/>
    <mergeCell ref="AP96:AP97"/>
    <mergeCell ref="AQ96:AS97"/>
    <mergeCell ref="AT112:BB113"/>
    <mergeCell ref="BC112:BE113"/>
    <mergeCell ref="J121:R122"/>
    <mergeCell ref="S121:U122"/>
    <mergeCell ref="V121:AD122"/>
    <mergeCell ref="AE121:AG122"/>
    <mergeCell ref="AH121:AP122"/>
    <mergeCell ref="AQ121:AS122"/>
    <mergeCell ref="AT121:BB122"/>
    <mergeCell ref="BC121:BE122"/>
    <mergeCell ref="AJ118:AK119"/>
    <mergeCell ref="AM118:AY119"/>
    <mergeCell ref="AZ118:BA119"/>
    <mergeCell ref="B118:L119"/>
    <mergeCell ref="N118:S119"/>
    <mergeCell ref="T118:U119"/>
    <mergeCell ref="W118:AI119"/>
    <mergeCell ref="J112:R113"/>
    <mergeCell ref="S112:U113"/>
    <mergeCell ref="V112:AD113"/>
    <mergeCell ref="AE112:AG113"/>
    <mergeCell ref="AH112:AP113"/>
    <mergeCell ref="AQ112:AS113"/>
  </mergeCells>
  <conditionalFormatting sqref="A65:BF65">
    <cfRule type="cellIs" dxfId="234" priority="83" operator="equal">
      <formula>"-----Költségtérítéses céginformáció összege: -----"</formula>
    </cfRule>
  </conditionalFormatting>
  <conditionalFormatting sqref="F43:G44 I43:J44 L43:M44 O43:AR44 AT43:BE44">
    <cfRule type="cellIs" dxfId="233" priority="38" operator="lessThan">
      <formula>$C$43</formula>
    </cfRule>
  </conditionalFormatting>
  <conditionalFormatting sqref="F45:G46 I45:J46 L45:M46 O45:AR46 AT45:BE46">
    <cfRule type="cellIs" dxfId="232" priority="37" operator="lessThan">
      <formula>$C$45</formula>
    </cfRule>
  </conditionalFormatting>
  <conditionalFormatting sqref="F47:G48 I47:J48 L47:M48 O47:AR48 AT47:BE48">
    <cfRule type="cellIs" dxfId="231" priority="36" operator="lessThan">
      <formula>$C$47</formula>
    </cfRule>
  </conditionalFormatting>
  <conditionalFormatting sqref="AX127:BF128">
    <cfRule type="expression" dxfId="230" priority="33">
      <formula>$AD$127=""</formula>
    </cfRule>
    <cfRule type="expression" dxfId="229" priority="34">
      <formula>AND(#REF!="x",#REF!="")</formula>
    </cfRule>
  </conditionalFormatting>
  <conditionalFormatting sqref="AX129:BF130">
    <cfRule type="expression" dxfId="228" priority="31">
      <formula>$AD$127=""</formula>
    </cfRule>
    <cfRule type="expression" dxfId="227" priority="32">
      <formula>AND(#REF!="x",#REF!="")</formula>
    </cfRule>
  </conditionalFormatting>
  <conditionalFormatting sqref="F105:G106 I105:J106 L105:M106 O105:AR106 AT105:BE106">
    <cfRule type="cellIs" dxfId="226" priority="17" operator="lessThan">
      <formula>$C$105</formula>
    </cfRule>
  </conditionalFormatting>
  <conditionalFormatting sqref="F107:G108 I107:J108 L107:M108 O107:AR108 AT107:BE108">
    <cfRule type="cellIs" dxfId="225" priority="16" operator="lessThan">
      <formula>$C$107</formula>
    </cfRule>
  </conditionalFormatting>
  <conditionalFormatting sqref="F109:G110 I109:J110 L109:M110 O109:AR110 AT109:BE110">
    <cfRule type="cellIs" dxfId="224" priority="15" operator="lessThan">
      <formula>$C$109</formula>
    </cfRule>
  </conditionalFormatting>
  <conditionalFormatting sqref="U33:BE33 BE36:BE37 U36 U31 BE31:BE32">
    <cfRule type="expression" dxfId="223" priority="13">
      <formula>AND(#REF!="",#REF!="x")</formula>
    </cfRule>
    <cfRule type="expression" dxfId="222" priority="14">
      <formula>AND(#REF!="x",#REF!="")</formula>
    </cfRule>
  </conditionalFormatting>
  <conditionalFormatting sqref="J39">
    <cfRule type="cellIs" dxfId="221" priority="12" operator="equal">
      <formula>0</formula>
    </cfRule>
  </conditionalFormatting>
  <conditionalFormatting sqref="V39">
    <cfRule type="cellIs" dxfId="220" priority="11" operator="equal">
      <formula>0</formula>
    </cfRule>
  </conditionalFormatting>
  <conditionalFormatting sqref="AH39">
    <cfRule type="cellIs" dxfId="219" priority="10" operator="equal">
      <formula>0</formula>
    </cfRule>
  </conditionalFormatting>
  <conditionalFormatting sqref="AT39">
    <cfRule type="cellIs" dxfId="218" priority="9" operator="equal">
      <formula>0</formula>
    </cfRule>
  </conditionalFormatting>
  <conditionalFormatting sqref="U95:BE95 BE98:BE99 U98 U93 BE93:BE94">
    <cfRule type="expression" dxfId="217" priority="7">
      <formula>AND(#REF!="",#REF!="x")</formula>
    </cfRule>
    <cfRule type="expression" dxfId="216" priority="8">
      <formula>AND(#REF!="x",#REF!="")</formula>
    </cfRule>
  </conditionalFormatting>
  <conditionalFormatting sqref="J101">
    <cfRule type="cellIs" dxfId="215" priority="6" operator="equal">
      <formula>0</formula>
    </cfRule>
  </conditionalFormatting>
  <conditionalFormatting sqref="V101">
    <cfRule type="cellIs" dxfId="214" priority="5" operator="equal">
      <formula>0</formula>
    </cfRule>
  </conditionalFormatting>
  <conditionalFormatting sqref="AH101">
    <cfRule type="cellIs" dxfId="213" priority="4" operator="equal">
      <formula>0</formula>
    </cfRule>
  </conditionalFormatting>
  <conditionalFormatting sqref="AT101">
    <cfRule type="cellIs" dxfId="212" priority="3" operator="equal">
      <formula>0</formula>
    </cfRule>
  </conditionalFormatting>
  <conditionalFormatting sqref="E7:N7">
    <cfRule type="cellIs" dxfId="211" priority="2" operator="equal">
      <formula>0</formula>
    </cfRule>
  </conditionalFormatting>
  <conditionalFormatting sqref="E69:N69">
    <cfRule type="cellIs" dxfId="210" priority="1" operator="equal">
      <formula>0</formula>
    </cfRule>
  </conditionalFormatting>
  <dataValidations xWindow="1001" yWindow="659" count="24">
    <dataValidation type="list" allowBlank="1" showInputMessage="1" showErrorMessage="1" errorTitle="[E]/ CÉGIRAT/ kért cégiratok" error="A kért cégirat formája csak az alábbi lehet:_x000a_K=közokirati forma_x000a_NK=nem közokirati forma" promptTitle="[E]/ CÉGIRAT/ kért cégiratok" prompt="A kért cégirat formája az alábbi lehet:_x000a_K=közokirati forma_x000a_NK=nem közokirati forma" sqref="F105:G110 F43:G48">
      <formula1>"K,k,NK,nk"</formula1>
    </dataValidation>
    <dataValidation type="list" allowBlank="1" showInputMessage="1" showErrorMessage="1" errorTitle="[E]/ CÉGIRAT/ kért cégiratok" error="A kért cégiratot csak az alábbi módón kérhetik:_x000a_P=papíron_x000a_E=elektronikusan" promptTitle="[E]/ CÉGIRAT/ kért cégiratok" prompt="A kért cégiratot az alábbi módón kérhetik:_x000a_P=papíron_x000a_E=elektronikusan" sqref="I105:J110 I43:J48">
      <formula1>"P,p,E,e"</formula1>
    </dataValidation>
    <dataValidation type="date" errorStyle="warning" operator="greaterThanOrEqual" allowBlank="1" showInputMessage="1" showErrorMessage="1" errorTitle="[E]/ CÉGIRAT/ kért cégiratok" error="Kérjük ellenőrizze, hogy_x000a_* a benyújtás dátumát_x000a_      vagy - amennyiben tudja - a dátum helyett_x000a_* az irattári mappa sorszámát_x000a_feltüntette-e!_x000a__x000a_(amennyiben igen, folytassa a kitöltést)" promptTitle="[E]/ CÉGIRAT/ kért cégiratok" prompt="Amennyiben egy iratot igényel minden esetben tüntesse fel _x000a_* (az irat tárgyát és) _x000a_* a benyújtás dátumát_x000a_      vagy - amennyiben tudják - a dátum helyett_x000a_* az irattári mappa sorszámát!" sqref="AT43:BE48 AT105:BE110">
      <formula1>35431</formula1>
    </dataValidation>
    <dataValidation allowBlank="1" showInputMessage="1" promptTitle="[E]/ CÉGBIZONYÍTVÁNY/ kért rovat" prompt="A kérhető rovatokról (cégbíróságokon nyilvántartott adatokról) a https://occsz.e-cegjegyzek.hu/ honlapunk Céginformáció menü, Rovatok almenüpontban tájékozódhat." sqref="U31 U36 BE36:BE37 U33:BD33 BE31:BE33 U93 U98 BE98:BE99 U95:BD95 BE93:BE95"/>
    <dataValidation type="whole" operator="greaterThanOrEqual" allowBlank="1" showErrorMessage="1" errorTitle="[E]/ Céginformáció/ Mennyiség" error="A kért céginformáció mennyiségének számát kell megadni._x000a_(a 0 és az X ez esetben értelmezhetetlen)" promptTitle="[E]/ Kért céginformáció" sqref="J21:R30 AH34:AP35 AT21:BB30 AH21:AP30 V21:AD30 J34:R35 V34:AD35 AT34:BB35 J83:R92 AH96:AP97 AT83:BB92 AH83:AP92 V83:AD92 J96:R97 V96:AD97 AT96:BB97">
      <formula1>1</formula1>
    </dataValidation>
    <dataValidation type="list" allowBlank="1" showDropDown="1" showInputMessage="1" showErrorMessage="1" errorTitle="[E] Ingyenesen (is) jogosult" error="-igen esetén gépljen &quot;X&quot;-et_x000a_-nem esetén hagyja szabadon" promptTitle="[E] Ingyenesen (is) jogosult" prompt="Amenyiben a céginformáció igénylésnél kitöltötte a [B] blokk valamennyi szükséges adatát és ezen cég esetében jogosult meghatározott cégiratok kikérésére ingyenesen, a jelölő négyzetet jelölje be &quot;X&quot;-el._x000a_Egyéb esetben kérjük hagya szabadon." sqref="BD68:BE69 BD6:BE7">
      <formula1>"x,X"</formula1>
    </dataValidation>
    <dataValidation type="textLength" allowBlank="1" showInputMessage="1" showErrorMessage="1" errorTitle="CÉG ADÓSZÁMA" error="Kérjük az alábbinak megfelően adja meg az adószámot:_x000a_12345678-9-10" promptTitle="CÉG ADÓSZÁMA" prompt="Kérjük az alábbinak megfelően adja meg az adószámot:_x000a_12345678-9-10" sqref="H70:AA71 H8:AA9">
      <formula1>13</formula1>
      <formula2>13</formula2>
    </dataValidation>
    <dataValidation type="textLength" allowBlank="1" showInputMessage="1" showErrorMessage="1" errorTitle="CÉGJEGYZÉKSZÁM" error="Kérjük az alábbinak megfelően adja meg a cégjegyzékszámot:_x000a_12-34-567890" promptTitle="CÉGJEGYZÉKSZÁM" prompt="Kérjük az alábbinak megfelően adja meg a cégjegyzékszámot:_x000a_12-34-567890" sqref="AK8:BE9 AK70:BE71">
      <formula1>12</formula1>
      <formula2>12</formula2>
    </dataValidation>
    <dataValidation type="textLength" errorStyle="warning" operator="lessThanOrEqual" allowBlank="1" showInputMessage="1" showErrorMessage="1" errorTitle="[E]/ BESZÁMOLÓ RÉSZEI/ kért évek" error="Ellenőrizze, hogy felüntette-e a kért mérleg(ek)/eredménykimutatás(ok)/kiegészítő melléklet(ek) mérlegforduló napját!" promptTitle="[E]/ BESZÁMOLÓ RÉSZEI/ kért évek" prompt="Amennyiben mérlege(ke)t/eredménykimutatás(ok)t/kiegészítő melléklete(ke)t igényel, kérjük a tüntesse fel a mezőben az/azok mérlegfordukó napját!" sqref="T61:BE62 T123:BE124">
      <formula1>0</formula1>
    </dataValidation>
    <dataValidation type="textLength" errorStyle="warning" operator="lessThanOrEqual" allowBlank="1" showInputMessage="1" showErrorMessage="1" errorTitle="[E]/ BESZÁMOLÓ/ kért évek" error="Ellenőrizze, hogy felüntette-e a beszámoló(k) mérlegforduló napját!" promptTitle="[E]/ BESZÁMOLÓ/ kért évek" prompt="_x000a_Amennyiben beszámoló(ka)t igényel, kérjük a tüntesse fel a mezőben az/azok mérlegfordukó napját!" sqref="AA114:BE115 AA52:BE53">
      <formula1>0</formula1>
    </dataValidation>
    <dataValidation type="whole" operator="greaterThanOrEqual" allowBlank="1" showInputMessage="1" showErrorMessage="1" errorTitle="[E]/ CÉGIRAT/ Mennyiség" error="A kért cégirat mennyiségének számát kell megadni._x000a_(a 0 és az X ez esetben értelmezhetetlen)" promptTitle="[E]/ CÉGIRAT/ Mennyiség" prompt="Az alább megadott adatok (darabszám; közokirat/nem közokirat; papíralapon/elektronikus formában) alapján a daradbszám kerül automatikusan kitöltésre." sqref="AT39:BB40 AH39:AP40 V39:AD40 J39:R40 AT101:BB102 AH101:AP102 V101:AD102 J101:R102">
      <formula1>1</formula1>
    </dataValidation>
    <dataValidation type="whole" operator="greaterThanOrEqual" allowBlank="1" showInputMessage="1" showErrorMessage="1" errorTitle="[E]/ CÉGIRAT /kért iratok/ Darab" error="A &quot;0&quot;, az &quot;X&quot;  és egyéb karakter ez esetben értelmezhetetlen, kérjük a darabszámot tüntesse fel!" promptTitle="[E]/ CÉGIRAT /kért iratok/ Darab" prompt="Az ebben a sorban kért cégirat mennyiségének számát kell megadni." sqref="C43:D48 C105:D110">
      <formula1>1</formula1>
    </dataValidation>
    <dataValidation type="list" operator="greaterThanOrEqual" allowBlank="1" showInputMessage="1" errorTitle="[E]/ CÉGIRAT/ kért iratok/ Nyelv" promptTitle="[E]/ CÉGIRAT/ kért iratok/ Nyelv" prompt="Az iratok olyan nyelven igényelhetőek, amilyen nyelven a vállalkozás beadta a cégbíróságra!_x000a_HU-magyar_x000a_DE-német_x000a_EN-angol_x000a_FR-francia" sqref="L105:M110 L43:M48">
      <formula1>"HU,DE,EN,FR"</formula1>
    </dataValidation>
    <dataValidation type="whole" operator="greaterThanOrEqual" allowBlank="1" showInputMessage="1" showErrorMessage="1" errorTitle="[E]/ BESZÁMOLÓ" error="A mezőbe a darabszám feltüntetése szükséges!" promptTitle="[E]/ BESZÁMOLÓ" prompt="A mezőbe a darabszám feltüntetése szükséges!" sqref="T56:U57 AJ56:AK57 AZ56:BA57 T118:U119 AJ118:AK119 AZ118:BA119">
      <formula1>1</formula1>
    </dataValidation>
    <dataValidation allowBlank="1" sqref="AE21:AG30 BC59:BE60 S39:U40 AQ21:AS30 AE34:AG35 S34:U35 AQ34:AS35 BC34:BE35 BC21:BE30 AQ50:AS51 AE50:AG51 S50:U51 BC50:BE51 AQ59:AS60 AE59:AG60 S59:U60 S21:U30 AE83:AG92 S101:U102 AQ83:AS92 AE96:AG97 S96:U97 AQ96:AS97 BC96:BE97 BC83:BE92 S83:U92 AQ112:AS113 AE112:AG113 S112:U113 BC112:BE113 BC121:BE122 AQ121:AS122 AE121:AG122 S121:U122"/>
    <dataValidation type="whole" operator="greaterThanOrEqual" allowBlank="1" showErrorMessage="1" errorTitle="[E]/ CÉGIRAT/ Mennyiség" error="A kért cégirat mennyiségének számát kell megadni._x000a_(a 0 és az X ez esetben értelmezhetetlen)" promptTitle="[E]/ CÉGIRAT/ Mennyiség" prompt="A kért cégirat mennyiségének számát kell megadni." sqref="S39 AQ39 S101 AQ101">
      <formula1>1</formula1>
    </dataValidation>
    <dataValidation type="whole" operator="greaterThanOrEqual" allowBlank="1" showInputMessage="1" showErrorMessage="1" errorTitle="[E]/ BESZÁMOLÓ/ Mennyiség" error="A papíralapon közokirat ként kért beszámoló(k) teljes mennyiségének számát kell megadni._x000a_(a 0 és az X ez esetben értelmezhetetlen)" promptTitle="[E]/ BESZÁMOLÓ/ Mennyiség" prompt="A papíralapon közokirat ként kért beszámoló(k) teljes mennyiségének számát kell megadni." sqref="J112:R113 J50:R51">
      <formula1>1</formula1>
    </dataValidation>
    <dataValidation type="whole" operator="greaterThanOrEqual" allowBlank="1" showInputMessage="1" showErrorMessage="1" errorTitle="[E]/ BESZÁMOLÓ/ Mennyiség" error="A papíralapon nem közokirat ként kért beszámoló(k) teljes mennyiségének számát kell megadni._x000a_(a 0 és az X ez esetben értelmezhetetlen)" promptTitle="[E]/ BESZÁMOLÓ/ Mennyiség" prompt="A papíralapon nem közokirat ként kért beszámoló(k) teljes mennyiségének számát kell megadni." sqref="AH50:AP51 AH112:AP113">
      <formula1>1</formula1>
    </dataValidation>
    <dataValidation type="whole" operator="greaterThanOrEqual" allowBlank="1" showInputMessage="1" showErrorMessage="1" errorTitle="[E]/ BESZÁMOLÓ/ Mennyiség" error="Az elektronikus közökirat ként kért beszámoló(k) teljes mennyiségének számát kell megadni._x000a_(a 0 és az X ez esetben értelmezhetetlen)" promptTitle="[E]/ BESZÁMOLÓ/ Mennyiség" prompt="Az elektronikus közökirat ként kért beszámoló(k) teljes mennyiségének számát kell megadni." sqref="V112:AD113 V50:AD51">
      <formula1>1</formula1>
    </dataValidation>
    <dataValidation type="whole" operator="greaterThanOrEqual" allowBlank="1" showInputMessage="1" showErrorMessage="1" errorTitle="[E]/ BESZÁMOLÓ/ Mennyiség" error="Az elektronikus nem közökirat ként kért beszámoló(k) teljes mennyiségének számát kell megadni._x000a_(a 0 és az X ez esetben értelmezhetetlen)" promptTitle="[E]/ BESZÁMOLÓ/ Mennyiség" prompt="Az elektronikus nem közökirat ként kért beszámoló(k) teljes mennyiségének számát kell megadni." sqref="AT50:BB51 AT112:BB113">
      <formula1>1</formula1>
    </dataValidation>
    <dataValidation type="whole" operator="greaterThanOrEqual" allowBlank="1" showInputMessage="1" showErrorMessage="1" errorTitle="[E]/ BESZÁMOLÓ RÉSZEI/ Mennyiség" error="Az elektronikus közökirat ként kért_x000a_- mérleg(ek),_x000a_- eredménykimutatás(ok),_x000a_- kiegészítő melléklet(ek) _x000a_teljes mennyiségének számát kell megadni._x000a_(a 0 és az X ez esetben értelmezhetetlen)" promptTitle="[E]/ BESZÁMOLÓ RÉSZEI/ Mennyiség" prompt="Az elektronikus közökirat ként kért _x000a_- mérleg(ek), _x000a_- eredménykimutatás(ok), _x000a_- kiegészítő melléklet(ek) _x000a_teljes mennyiségének számát kell megadni." sqref="V121:AD122 V59:AD60">
      <formula1>1</formula1>
    </dataValidation>
    <dataValidation type="whole" operator="greaterThanOrEqual" allowBlank="1" showInputMessage="1" showErrorMessage="1" errorTitle="[E]/ BESZÁMOLÓ RÉSZEI/ Mennyiség" error="Az elektronikus nem közökirat ként kért _x000a_- mérleg(ek), _x000a_- eredménykimutatás(ok), _x000a_- kiegészítő melléklet(ek)  _x000a_teljes mennyiségének számát kell megadni._x000a_(a 0 és az X ez esetben értelmezhetetlen)" promptTitle="[E]/ BESZÁMOLÓ RÉSZEI/ Mennyiség" prompt="Az elektronikus nem közökirat ként kért _x000a_- mérleg(ek), _x000a_- eredménykimutatás(ok), _x000a_- kiegészítő melléklet(ek) _x000a_teljes mennyiségének számát kell megadni." sqref="AT121:BB122 AT59:BB60">
      <formula1>1</formula1>
    </dataValidation>
    <dataValidation type="whole" operator="greaterThanOrEqual" allowBlank="1" showInputMessage="1" showErrorMessage="1" errorTitle="[E]/ BESZÁMOLÓ RÉSZEI/ Mennyiség" error="A papíralapon közökirat ként kért _x000a_- mérleg(ek), _x000a_- eredménykimutatás(ok), _x000a_- kiegészítő melléklet(ek) _x000a_teljes mennyiségének számát kell megadni._x000a_(a 0 és az X ez esetben értelmezhetetlen)" promptTitle="[E]/ BESZÁMOLÓ RÉSZEI/ Mennyiség" prompt="A papíralapon közökirat ként kért _x000a_- mérleg(ek), _x000a_- eredménykimutatás(ok), _x000a_- kiegészítő melléklet(ek) _x000a_teljes mennyiségének számát kell megadni." sqref="J59:R60 J121:R122">
      <formula1>1</formula1>
    </dataValidation>
    <dataValidation type="whole" operator="greaterThanOrEqual" allowBlank="1" showInputMessage="1" showErrorMessage="1" errorTitle="[E]/ BESZÁMOLÓ RÉSZEI/ Mennyiség" error="A papíralapon nem közökirat ként kért _x000a_- mérleg(ek), _x000a_- eredménykimutatás(ok), _x000a_- kiegészítő melléklet(ek) _x000a_teljes mennyiségének számát kell megadni._x000a_(a 0 és az X ez esetben értelmezhetetlen)" promptTitle="[E]/ BESZÁMOLÓ RÉSZEI/ Mennyiség" prompt="A papíralapon nem közökirat ként kért _x000a_- mérleg(ek), _x000a_- eredménykimutatás(ok), _x000a_- kiegészítő melléklet(ek) _x000a_teljes mennyiségének számát kell megadni." sqref="AH121:AP122 AH59:AP60">
      <formula1>1</formula1>
    </dataValidation>
  </dataValidations>
  <pageMargins left="0.11811023622047245" right="0.11811023622047245" top="0.11811023622047245" bottom="0.11811023622047245" header="0" footer="0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74" id="{92793643-64C7-4BAD-97CE-054842E9725D}">
            <xm:f>AND('Céginformáció kérő nyomtatvány'!$E$22:$AB$23="",$BD$6="x")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BD6:BE7</xm:sqref>
        </x14:conditionalFormatting>
        <x14:conditionalFormatting xmlns:xm="http://schemas.microsoft.com/office/excel/2006/main">
          <x14:cfRule type="expression" priority="69" id="{F3743E71-F3A3-45E8-9721-3A8327C664F9}">
            <xm:f>AND('Céginformáció kérő nyomtatvány'!$E$22:$AB$23="",$BD$68="x")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BD68:BE69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xWindow="1001" yWindow="659" count="1">
        <x14:dataValidation type="list" allowBlank="1" showInputMessage="1" promptTitle="[E]/ CÉGIRATOK/ kért cégiratok" prompt="Minden esetben kötelező a kért cégirat tárgyának a feltüntetése, illetve amennyiben egy irattári mappán belül több azonos tárgyú irat is szerepel (pl. aláírás-minta, egyéb irat), akkor a beazonosításhoz szükséges további infó is (pl.kinek, hanyadik) kell.">
          <x14:formula1>
            <xm:f>'#temp'!$B$16:$B$180</xm:f>
          </x14:formula1>
          <xm:sqref>O43:AR48 O105:AR110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112"/>
  <sheetViews>
    <sheetView view="pageBreakPreview" topLeftCell="A55" zoomScale="130" zoomScaleNormal="130" zoomScaleSheetLayoutView="130" zoomScalePageLayoutView="130" workbookViewId="0">
      <selection sqref="A1:Y3"/>
    </sheetView>
  </sheetViews>
  <sheetFormatPr defaultRowHeight="15"/>
  <cols>
    <col min="1" max="60" width="1.7109375" customWidth="1"/>
    <col min="61" max="61" width="1.7109375" style="4" customWidth="1"/>
    <col min="62" max="66" width="1.7109375" customWidth="1"/>
  </cols>
  <sheetData>
    <row r="1" spans="1:61" ht="6.95" customHeight="1">
      <c r="A1" s="690" t="s">
        <v>110</v>
      </c>
      <c r="B1" s="690"/>
      <c r="C1" s="690"/>
      <c r="D1" s="690"/>
      <c r="E1" s="690"/>
      <c r="F1" s="690"/>
      <c r="G1" s="690"/>
      <c r="H1" s="690"/>
      <c r="I1" s="690"/>
      <c r="J1" s="690"/>
      <c r="K1" s="690"/>
      <c r="L1" s="690"/>
      <c r="M1" s="690"/>
      <c r="N1" s="690"/>
      <c r="O1" s="690"/>
      <c r="P1" s="690"/>
      <c r="Q1" s="690"/>
      <c r="R1" s="690"/>
      <c r="S1" s="690"/>
      <c r="T1" s="690"/>
      <c r="U1" s="690"/>
      <c r="V1" s="690"/>
      <c r="W1" s="690"/>
      <c r="X1" s="690"/>
      <c r="Y1" s="690"/>
      <c r="Z1" s="667" t="str">
        <f>'Céginformáció kérő nyomtatvány'!AO237</f>
        <v>Ceginfo_v2.1HUN202108</v>
      </c>
      <c r="AA1" s="667"/>
      <c r="AB1" s="667"/>
      <c r="AC1" s="667"/>
      <c r="AD1" s="667"/>
      <c r="AE1" s="667"/>
      <c r="AF1" s="667"/>
      <c r="AG1" s="667"/>
      <c r="AH1" s="669" t="s">
        <v>106</v>
      </c>
      <c r="AI1" s="669"/>
      <c r="AJ1" s="669"/>
      <c r="AK1" s="669"/>
      <c r="AL1" s="669"/>
      <c r="AM1" s="669"/>
      <c r="AN1" s="669"/>
      <c r="AO1" s="72"/>
      <c r="AP1" s="662"/>
      <c r="AQ1" s="664" t="s">
        <v>103</v>
      </c>
      <c r="AR1" s="662"/>
      <c r="AS1" s="12"/>
      <c r="AT1" s="12"/>
      <c r="AU1" s="661" t="s">
        <v>44</v>
      </c>
      <c r="AV1" s="661"/>
      <c r="AW1" s="661"/>
      <c r="AX1" s="661"/>
      <c r="AY1" s="661"/>
      <c r="AZ1" s="661"/>
      <c r="BA1" s="661"/>
      <c r="BB1" s="661"/>
      <c r="BC1" s="455"/>
      <c r="BD1" s="455"/>
      <c r="BE1" s="455"/>
      <c r="BF1" s="455"/>
      <c r="BI1"/>
    </row>
    <row r="2" spans="1:61" ht="6.95" customHeight="1">
      <c r="A2" s="690"/>
      <c r="B2" s="690"/>
      <c r="C2" s="690"/>
      <c r="D2" s="690"/>
      <c r="E2" s="690"/>
      <c r="F2" s="690"/>
      <c r="G2" s="690"/>
      <c r="H2" s="690"/>
      <c r="I2" s="690"/>
      <c r="J2" s="690"/>
      <c r="K2" s="690"/>
      <c r="L2" s="690"/>
      <c r="M2" s="690"/>
      <c r="N2" s="690"/>
      <c r="O2" s="690"/>
      <c r="P2" s="690"/>
      <c r="Q2" s="690"/>
      <c r="R2" s="690"/>
      <c r="S2" s="690"/>
      <c r="T2" s="690"/>
      <c r="U2" s="690"/>
      <c r="V2" s="690"/>
      <c r="W2" s="690"/>
      <c r="X2" s="690"/>
      <c r="Y2" s="690"/>
      <c r="Z2" s="667"/>
      <c r="AA2" s="667"/>
      <c r="AB2" s="667"/>
      <c r="AC2" s="667"/>
      <c r="AD2" s="667"/>
      <c r="AE2" s="667"/>
      <c r="AF2" s="667"/>
      <c r="AG2" s="667"/>
      <c r="AH2" s="669"/>
      <c r="AI2" s="669"/>
      <c r="AJ2" s="669"/>
      <c r="AK2" s="669"/>
      <c r="AL2" s="669"/>
      <c r="AM2" s="669"/>
      <c r="AN2" s="669"/>
      <c r="AO2" s="72"/>
      <c r="AP2" s="663"/>
      <c r="AQ2" s="357"/>
      <c r="AR2" s="663"/>
      <c r="AS2" s="12"/>
      <c r="AT2" s="12"/>
      <c r="AU2" s="661"/>
      <c r="AV2" s="661"/>
      <c r="AW2" s="661"/>
      <c r="AX2" s="661"/>
      <c r="AY2" s="661"/>
      <c r="AZ2" s="661"/>
      <c r="BA2" s="661"/>
      <c r="BB2" s="661"/>
      <c r="BC2" s="560"/>
      <c r="BD2" s="560"/>
      <c r="BE2" s="560"/>
      <c r="BF2" s="560"/>
      <c r="BI2"/>
    </row>
    <row r="3" spans="1:61" ht="6.95" customHeight="1">
      <c r="A3" s="691"/>
      <c r="B3" s="691"/>
      <c r="C3" s="691"/>
      <c r="D3" s="691"/>
      <c r="E3" s="691"/>
      <c r="F3" s="691"/>
      <c r="G3" s="691"/>
      <c r="H3" s="691"/>
      <c r="I3" s="691"/>
      <c r="J3" s="691"/>
      <c r="K3" s="691"/>
      <c r="L3" s="691"/>
      <c r="M3" s="691"/>
      <c r="N3" s="691"/>
      <c r="O3" s="691"/>
      <c r="P3" s="691"/>
      <c r="Q3" s="691"/>
      <c r="R3" s="691"/>
      <c r="S3" s="691"/>
      <c r="T3" s="691"/>
      <c r="U3" s="691"/>
      <c r="V3" s="691"/>
      <c r="W3" s="691"/>
      <c r="X3" s="691"/>
      <c r="Y3" s="691"/>
      <c r="Z3" s="668"/>
      <c r="AA3" s="668"/>
      <c r="AB3" s="668"/>
      <c r="AC3" s="668"/>
      <c r="AD3" s="668"/>
      <c r="AE3" s="668"/>
      <c r="AF3" s="668"/>
      <c r="AG3" s="668"/>
      <c r="AH3" s="79"/>
      <c r="AI3" s="79"/>
      <c r="AJ3" s="79"/>
      <c r="AK3" s="79"/>
      <c r="AL3" s="79"/>
      <c r="AM3" s="79"/>
      <c r="AN3" s="79"/>
      <c r="AO3" s="79"/>
      <c r="AP3" s="12"/>
      <c r="AQ3" s="12"/>
      <c r="AR3" s="12"/>
      <c r="AS3" s="12"/>
      <c r="AT3" s="12"/>
      <c r="AU3" s="12"/>
      <c r="AV3" s="12"/>
      <c r="AW3" s="16"/>
      <c r="AX3" s="16"/>
      <c r="AY3" s="16"/>
      <c r="AZ3" s="16"/>
      <c r="BA3" s="16"/>
      <c r="BB3" s="16"/>
      <c r="BC3" s="71"/>
      <c r="BD3" s="71"/>
      <c r="BE3" s="71"/>
      <c r="BF3" s="71"/>
      <c r="BI3"/>
    </row>
    <row r="4" spans="1:61" ht="6.75" customHeight="1">
      <c r="A4" s="518" t="s">
        <v>109</v>
      </c>
      <c r="B4" s="519"/>
      <c r="C4" s="519"/>
      <c r="D4" s="519"/>
      <c r="E4" s="698" t="s">
        <v>1</v>
      </c>
      <c r="F4" s="698"/>
      <c r="G4" s="698"/>
      <c r="H4" s="698"/>
      <c r="I4" s="698"/>
      <c r="J4" s="698"/>
      <c r="K4" s="698"/>
      <c r="L4" s="698"/>
      <c r="M4" s="698"/>
      <c r="N4" s="698"/>
      <c r="O4" s="522" t="str">
        <f>CONCATENATE("*",H8,"*")</f>
        <v>**</v>
      </c>
      <c r="P4" s="522"/>
      <c r="Q4" s="522"/>
      <c r="R4" s="522"/>
      <c r="S4" s="522"/>
      <c r="T4" s="522"/>
      <c r="U4" s="522"/>
      <c r="V4" s="522"/>
      <c r="W4" s="522"/>
      <c r="X4" s="522"/>
      <c r="Y4" s="522"/>
      <c r="Z4" s="522"/>
      <c r="AA4" s="522"/>
      <c r="AB4" s="522"/>
      <c r="AC4" s="522"/>
      <c r="AD4" s="522"/>
      <c r="AE4" s="522"/>
      <c r="AF4" s="522"/>
      <c r="AG4" s="525" t="s">
        <v>72</v>
      </c>
      <c r="AH4" s="525"/>
      <c r="AI4" s="525"/>
      <c r="AJ4" s="525"/>
      <c r="AK4" s="525"/>
      <c r="AL4" s="525"/>
      <c r="AM4" s="525"/>
      <c r="AN4" s="525"/>
      <c r="AO4" s="525"/>
      <c r="AP4" s="525"/>
      <c r="AQ4" s="525"/>
      <c r="AR4" s="525"/>
      <c r="AS4" s="525"/>
      <c r="AT4" s="525"/>
      <c r="AU4" s="525"/>
      <c r="AV4" s="525"/>
      <c r="AW4" s="525"/>
      <c r="AX4" s="525"/>
      <c r="AY4" s="525"/>
      <c r="AZ4" s="525"/>
      <c r="BA4" s="525"/>
      <c r="BB4" s="525"/>
      <c r="BC4" s="525"/>
      <c r="BD4" s="36"/>
      <c r="BE4" s="36"/>
      <c r="BF4" s="37"/>
      <c r="BI4"/>
    </row>
    <row r="5" spans="1:61" ht="6.75" customHeight="1">
      <c r="A5" s="520"/>
      <c r="B5" s="521"/>
      <c r="C5" s="521"/>
      <c r="D5" s="521"/>
      <c r="E5" s="699"/>
      <c r="F5" s="699"/>
      <c r="G5" s="699"/>
      <c r="H5" s="699"/>
      <c r="I5" s="699"/>
      <c r="J5" s="699"/>
      <c r="K5" s="699"/>
      <c r="L5" s="699"/>
      <c r="M5" s="699"/>
      <c r="N5" s="699"/>
      <c r="O5" s="523"/>
      <c r="P5" s="523"/>
      <c r="Q5" s="523"/>
      <c r="R5" s="523"/>
      <c r="S5" s="523"/>
      <c r="T5" s="523"/>
      <c r="U5" s="523"/>
      <c r="V5" s="523"/>
      <c r="W5" s="523"/>
      <c r="X5" s="523"/>
      <c r="Y5" s="523"/>
      <c r="Z5" s="523"/>
      <c r="AA5" s="523"/>
      <c r="AB5" s="523"/>
      <c r="AC5" s="523"/>
      <c r="AD5" s="523"/>
      <c r="AE5" s="523"/>
      <c r="AF5" s="523"/>
      <c r="AG5" s="477"/>
      <c r="AH5" s="477"/>
      <c r="AI5" s="477"/>
      <c r="AJ5" s="477"/>
      <c r="AK5" s="477"/>
      <c r="AL5" s="477"/>
      <c r="AM5" s="477"/>
      <c r="AN5" s="477"/>
      <c r="AO5" s="477"/>
      <c r="AP5" s="477"/>
      <c r="AQ5" s="477"/>
      <c r="AR5" s="477"/>
      <c r="AS5" s="477"/>
      <c r="AT5" s="477"/>
      <c r="AU5" s="477"/>
      <c r="AV5" s="477"/>
      <c r="AW5" s="477"/>
      <c r="AX5" s="477"/>
      <c r="AY5" s="477"/>
      <c r="AZ5" s="477"/>
      <c r="BA5" s="477"/>
      <c r="BB5" s="477"/>
      <c r="BC5" s="477"/>
      <c r="BD5" s="2"/>
      <c r="BE5" s="2"/>
      <c r="BF5" s="35"/>
      <c r="BI5"/>
    </row>
    <row r="6" spans="1:61" ht="6.95" customHeight="1">
      <c r="A6" s="520"/>
      <c r="B6" s="521"/>
      <c r="C6" s="521"/>
      <c r="D6" s="521"/>
      <c r="E6" s="699"/>
      <c r="F6" s="699"/>
      <c r="G6" s="699"/>
      <c r="H6" s="699"/>
      <c r="I6" s="699"/>
      <c r="J6" s="699"/>
      <c r="K6" s="699"/>
      <c r="L6" s="699"/>
      <c r="M6" s="699"/>
      <c r="N6" s="699"/>
      <c r="O6" s="523"/>
      <c r="P6" s="523"/>
      <c r="Q6" s="523"/>
      <c r="R6" s="523"/>
      <c r="S6" s="523"/>
      <c r="T6" s="523"/>
      <c r="U6" s="523"/>
      <c r="V6" s="523"/>
      <c r="W6" s="523"/>
      <c r="X6" s="523"/>
      <c r="Y6" s="523"/>
      <c r="Z6" s="523"/>
      <c r="AA6" s="523"/>
      <c r="AB6" s="523"/>
      <c r="AC6" s="523"/>
      <c r="AD6" s="523"/>
      <c r="AE6" s="523"/>
      <c r="AF6" s="523"/>
      <c r="AG6" s="477"/>
      <c r="AH6" s="477"/>
      <c r="AI6" s="477"/>
      <c r="AJ6" s="477"/>
      <c r="AK6" s="477"/>
      <c r="AL6" s="477"/>
      <c r="AM6" s="477"/>
      <c r="AN6" s="477"/>
      <c r="AO6" s="477"/>
      <c r="AP6" s="477"/>
      <c r="AQ6" s="477"/>
      <c r="AR6" s="477"/>
      <c r="AS6" s="477"/>
      <c r="AT6" s="477"/>
      <c r="AU6" s="477"/>
      <c r="AV6" s="477"/>
      <c r="AW6" s="477"/>
      <c r="AX6" s="477"/>
      <c r="AY6" s="477"/>
      <c r="AZ6" s="477"/>
      <c r="BA6" s="477"/>
      <c r="BB6" s="477"/>
      <c r="BC6" s="477"/>
      <c r="BD6" s="257"/>
      <c r="BE6" s="258"/>
      <c r="BF6" s="35"/>
      <c r="BI6"/>
    </row>
    <row r="7" spans="1:61" ht="6.95" customHeight="1">
      <c r="A7" s="520"/>
      <c r="B7" s="521"/>
      <c r="C7" s="521"/>
      <c r="D7" s="521"/>
      <c r="E7" s="699"/>
      <c r="F7" s="699"/>
      <c r="G7" s="699"/>
      <c r="H7" s="699"/>
      <c r="I7" s="699"/>
      <c r="J7" s="699"/>
      <c r="K7" s="699"/>
      <c r="L7" s="699"/>
      <c r="M7" s="699"/>
      <c r="N7" s="699"/>
      <c r="O7" s="523"/>
      <c r="P7" s="523"/>
      <c r="Q7" s="523"/>
      <c r="R7" s="523"/>
      <c r="S7" s="523"/>
      <c r="T7" s="523"/>
      <c r="U7" s="523"/>
      <c r="V7" s="523"/>
      <c r="W7" s="523"/>
      <c r="X7" s="523"/>
      <c r="Y7" s="523"/>
      <c r="Z7" s="523"/>
      <c r="AA7" s="523"/>
      <c r="AB7" s="523"/>
      <c r="AC7" s="523"/>
      <c r="AD7" s="523"/>
      <c r="AE7" s="523"/>
      <c r="AF7" s="523"/>
      <c r="AG7" s="477"/>
      <c r="AH7" s="477"/>
      <c r="AI7" s="477"/>
      <c r="AJ7" s="477"/>
      <c r="AK7" s="477"/>
      <c r="AL7" s="477"/>
      <c r="AM7" s="477"/>
      <c r="AN7" s="477"/>
      <c r="AO7" s="477"/>
      <c r="AP7" s="477"/>
      <c r="AQ7" s="477"/>
      <c r="AR7" s="477"/>
      <c r="AS7" s="477"/>
      <c r="AT7" s="477"/>
      <c r="AU7" s="477"/>
      <c r="AV7" s="477"/>
      <c r="AW7" s="477"/>
      <c r="AX7" s="477"/>
      <c r="AY7" s="477"/>
      <c r="AZ7" s="477"/>
      <c r="BA7" s="477"/>
      <c r="BB7" s="477"/>
      <c r="BC7" s="477"/>
      <c r="BD7" s="259"/>
      <c r="BE7" s="260"/>
      <c r="BF7" s="35"/>
      <c r="BI7"/>
    </row>
    <row r="8" spans="1:61" ht="6.95" customHeight="1">
      <c r="A8" s="34"/>
      <c r="B8" s="474" t="s">
        <v>18</v>
      </c>
      <c r="C8" s="474"/>
      <c r="D8" s="474"/>
      <c r="E8" s="474"/>
      <c r="F8" s="474"/>
      <c r="G8" s="474"/>
      <c r="H8" s="341"/>
      <c r="I8" s="341"/>
      <c r="J8" s="341"/>
      <c r="K8" s="341"/>
      <c r="L8" s="341"/>
      <c r="M8" s="341"/>
      <c r="N8" s="341"/>
      <c r="O8" s="341"/>
      <c r="P8" s="341"/>
      <c r="Q8" s="341"/>
      <c r="R8" s="341"/>
      <c r="S8" s="341"/>
      <c r="T8" s="341"/>
      <c r="U8" s="341"/>
      <c r="V8" s="341"/>
      <c r="W8" s="341"/>
      <c r="X8" s="341"/>
      <c r="Y8" s="341"/>
      <c r="Z8" s="341"/>
      <c r="AA8" s="341"/>
      <c r="AB8" s="475" t="s">
        <v>19</v>
      </c>
      <c r="AC8" s="475"/>
      <c r="AD8" s="475"/>
      <c r="AE8" s="475"/>
      <c r="AF8" s="475"/>
      <c r="AG8" s="475"/>
      <c r="AH8" s="475"/>
      <c r="AI8" s="475"/>
      <c r="AJ8" s="475"/>
      <c r="AK8" s="341"/>
      <c r="AL8" s="341"/>
      <c r="AM8" s="341"/>
      <c r="AN8" s="341"/>
      <c r="AO8" s="341"/>
      <c r="AP8" s="341"/>
      <c r="AQ8" s="341"/>
      <c r="AR8" s="341"/>
      <c r="AS8" s="341"/>
      <c r="AT8" s="341"/>
      <c r="AU8" s="341"/>
      <c r="AV8" s="341"/>
      <c r="AW8" s="341"/>
      <c r="AX8" s="341"/>
      <c r="AY8" s="341"/>
      <c r="AZ8" s="341"/>
      <c r="BA8" s="341"/>
      <c r="BB8" s="341"/>
      <c r="BC8" s="341"/>
      <c r="BD8" s="341"/>
      <c r="BE8" s="341"/>
      <c r="BF8" s="35"/>
      <c r="BI8"/>
    </row>
    <row r="9" spans="1:61" ht="6.95" customHeight="1">
      <c r="A9" s="34"/>
      <c r="B9" s="474"/>
      <c r="C9" s="474"/>
      <c r="D9" s="474"/>
      <c r="E9" s="474"/>
      <c r="F9" s="474"/>
      <c r="G9" s="474"/>
      <c r="H9" s="342"/>
      <c r="I9" s="342"/>
      <c r="J9" s="342"/>
      <c r="K9" s="342"/>
      <c r="L9" s="342"/>
      <c r="M9" s="342"/>
      <c r="N9" s="342"/>
      <c r="O9" s="342"/>
      <c r="P9" s="342"/>
      <c r="Q9" s="342"/>
      <c r="R9" s="342"/>
      <c r="S9" s="342"/>
      <c r="T9" s="342"/>
      <c r="U9" s="342"/>
      <c r="V9" s="342"/>
      <c r="W9" s="342"/>
      <c r="X9" s="342"/>
      <c r="Y9" s="342"/>
      <c r="Z9" s="342"/>
      <c r="AA9" s="342"/>
      <c r="AB9" s="475"/>
      <c r="AC9" s="475"/>
      <c r="AD9" s="475"/>
      <c r="AE9" s="475"/>
      <c r="AF9" s="475"/>
      <c r="AG9" s="475"/>
      <c r="AH9" s="475"/>
      <c r="AI9" s="475"/>
      <c r="AJ9" s="475"/>
      <c r="AK9" s="342"/>
      <c r="AL9" s="342"/>
      <c r="AM9" s="342"/>
      <c r="AN9" s="342"/>
      <c r="AO9" s="342"/>
      <c r="AP9" s="342"/>
      <c r="AQ9" s="342"/>
      <c r="AR9" s="342"/>
      <c r="AS9" s="342"/>
      <c r="AT9" s="342"/>
      <c r="AU9" s="342"/>
      <c r="AV9" s="342"/>
      <c r="AW9" s="342"/>
      <c r="AX9" s="342"/>
      <c r="AY9" s="342"/>
      <c r="AZ9" s="342"/>
      <c r="BA9" s="342"/>
      <c r="BB9" s="342"/>
      <c r="BC9" s="342"/>
      <c r="BD9" s="342"/>
      <c r="BE9" s="342"/>
      <c r="BF9" s="35"/>
      <c r="BI9"/>
    </row>
    <row r="10" spans="1:61" ht="7.5" customHeight="1">
      <c r="A10" s="34"/>
      <c r="B10" s="474" t="s">
        <v>20</v>
      </c>
      <c r="C10" s="474"/>
      <c r="D10" s="474"/>
      <c r="E10" s="474"/>
      <c r="F10" s="474"/>
      <c r="G10" s="474"/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174"/>
      <c r="T10" s="174"/>
      <c r="U10" s="174"/>
      <c r="V10" s="174"/>
      <c r="W10" s="174"/>
      <c r="X10" s="174"/>
      <c r="Y10" s="174"/>
      <c r="Z10" s="174"/>
      <c r="AA10" s="174"/>
      <c r="AB10" s="174"/>
      <c r="AC10" s="174"/>
      <c r="AD10" s="174"/>
      <c r="AE10" s="174"/>
      <c r="AF10" s="174"/>
      <c r="AG10" s="174"/>
      <c r="AH10" s="174"/>
      <c r="AI10" s="174"/>
      <c r="AJ10" s="174"/>
      <c r="AK10" s="174"/>
      <c r="AL10" s="174"/>
      <c r="AM10" s="174"/>
      <c r="AN10" s="174"/>
      <c r="AO10" s="174"/>
      <c r="AP10" s="174"/>
      <c r="AQ10" s="174"/>
      <c r="AR10" s="174"/>
      <c r="AS10" s="174"/>
      <c r="AT10" s="174"/>
      <c r="AU10" s="174"/>
      <c r="AV10" s="174"/>
      <c r="AW10" s="174"/>
      <c r="AX10" s="174"/>
      <c r="AY10" s="174"/>
      <c r="AZ10" s="174"/>
      <c r="BA10" s="174"/>
      <c r="BB10" s="174"/>
      <c r="BC10" s="174"/>
      <c r="BD10" s="174"/>
      <c r="BE10" s="174"/>
      <c r="BF10" s="35"/>
      <c r="BI10"/>
    </row>
    <row r="11" spans="1:61" ht="6.95" customHeight="1">
      <c r="A11" s="34"/>
      <c r="B11" s="474"/>
      <c r="C11" s="474"/>
      <c r="D11" s="474"/>
      <c r="E11" s="474"/>
      <c r="F11" s="474"/>
      <c r="G11" s="474"/>
      <c r="H11" s="175"/>
      <c r="I11" s="175"/>
      <c r="J11" s="17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M11" s="175"/>
      <c r="AN11" s="175"/>
      <c r="AO11" s="175"/>
      <c r="AP11" s="175"/>
      <c r="AQ11" s="175"/>
      <c r="AR11" s="175"/>
      <c r="AS11" s="175"/>
      <c r="AT11" s="175"/>
      <c r="AU11" s="175"/>
      <c r="AV11" s="175"/>
      <c r="AW11" s="175"/>
      <c r="AX11" s="175"/>
      <c r="AY11" s="175"/>
      <c r="AZ11" s="175"/>
      <c r="BA11" s="175"/>
      <c r="BB11" s="175"/>
      <c r="BC11" s="175"/>
      <c r="BD11" s="175"/>
      <c r="BE11" s="175"/>
      <c r="BF11" s="35"/>
      <c r="BI11"/>
    </row>
    <row r="12" spans="1:61" ht="6" customHeight="1">
      <c r="A12" s="34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35"/>
      <c r="BI12"/>
    </row>
    <row r="13" spans="1:61" ht="8.1" customHeight="1">
      <c r="A13" s="34"/>
      <c r="B13" s="482" t="s">
        <v>45</v>
      </c>
      <c r="C13" s="482"/>
      <c r="D13" s="482"/>
      <c r="E13" s="482"/>
      <c r="F13" s="482"/>
      <c r="G13" s="482"/>
      <c r="H13" s="482"/>
      <c r="I13" s="483"/>
      <c r="J13" s="436" t="s">
        <v>495</v>
      </c>
      <c r="K13" s="437"/>
      <c r="L13" s="437"/>
      <c r="M13" s="437"/>
      <c r="N13" s="437"/>
      <c r="O13" s="437"/>
      <c r="P13" s="437"/>
      <c r="Q13" s="437"/>
      <c r="R13" s="437"/>
      <c r="S13" s="437"/>
      <c r="T13" s="437"/>
      <c r="U13" s="437"/>
      <c r="V13" s="437"/>
      <c r="W13" s="437"/>
      <c r="X13" s="437"/>
      <c r="Y13" s="437"/>
      <c r="Z13" s="437"/>
      <c r="AA13" s="437"/>
      <c r="AB13" s="437"/>
      <c r="AC13" s="437"/>
      <c r="AD13" s="437"/>
      <c r="AE13" s="437"/>
      <c r="AF13" s="437"/>
      <c r="AG13" s="438"/>
      <c r="AH13" s="419" t="s">
        <v>499</v>
      </c>
      <c r="AI13" s="420"/>
      <c r="AJ13" s="420"/>
      <c r="AK13" s="420"/>
      <c r="AL13" s="420"/>
      <c r="AM13" s="420"/>
      <c r="AN13" s="420"/>
      <c r="AO13" s="420"/>
      <c r="AP13" s="420"/>
      <c r="AQ13" s="420"/>
      <c r="AR13" s="420"/>
      <c r="AS13" s="420"/>
      <c r="AT13" s="420"/>
      <c r="AU13" s="420"/>
      <c r="AV13" s="420"/>
      <c r="AW13" s="420"/>
      <c r="AX13" s="420"/>
      <c r="AY13" s="420"/>
      <c r="AZ13" s="420"/>
      <c r="BA13" s="420"/>
      <c r="BB13" s="420"/>
      <c r="BC13" s="420"/>
      <c r="BD13" s="420"/>
      <c r="BE13" s="421"/>
      <c r="BF13" s="35"/>
      <c r="BI13"/>
    </row>
    <row r="14" spans="1:61" ht="6" customHeight="1">
      <c r="A14" s="34"/>
      <c r="B14" s="482"/>
      <c r="C14" s="482"/>
      <c r="D14" s="482"/>
      <c r="E14" s="482"/>
      <c r="F14" s="482"/>
      <c r="G14" s="482"/>
      <c r="H14" s="482"/>
      <c r="I14" s="483"/>
      <c r="J14" s="439"/>
      <c r="K14" s="440"/>
      <c r="L14" s="440"/>
      <c r="M14" s="440"/>
      <c r="N14" s="440"/>
      <c r="O14" s="440"/>
      <c r="P14" s="440"/>
      <c r="Q14" s="440"/>
      <c r="R14" s="440"/>
      <c r="S14" s="440"/>
      <c r="T14" s="440"/>
      <c r="U14" s="440"/>
      <c r="V14" s="440"/>
      <c r="W14" s="440"/>
      <c r="X14" s="440"/>
      <c r="Y14" s="440"/>
      <c r="Z14" s="440"/>
      <c r="AA14" s="440"/>
      <c r="AB14" s="440"/>
      <c r="AC14" s="440"/>
      <c r="AD14" s="440"/>
      <c r="AE14" s="440"/>
      <c r="AF14" s="440"/>
      <c r="AG14" s="441"/>
      <c r="AH14" s="422"/>
      <c r="AI14" s="423"/>
      <c r="AJ14" s="423"/>
      <c r="AK14" s="423"/>
      <c r="AL14" s="423"/>
      <c r="AM14" s="423"/>
      <c r="AN14" s="423"/>
      <c r="AO14" s="423"/>
      <c r="AP14" s="423"/>
      <c r="AQ14" s="423"/>
      <c r="AR14" s="423"/>
      <c r="AS14" s="423"/>
      <c r="AT14" s="423"/>
      <c r="AU14" s="423"/>
      <c r="AV14" s="423"/>
      <c r="AW14" s="423"/>
      <c r="AX14" s="423"/>
      <c r="AY14" s="423"/>
      <c r="AZ14" s="423"/>
      <c r="BA14" s="423"/>
      <c r="BB14" s="423"/>
      <c r="BC14" s="423"/>
      <c r="BD14" s="423"/>
      <c r="BE14" s="424"/>
      <c r="BF14" s="35"/>
      <c r="BI14"/>
    </row>
    <row r="15" spans="1:61" ht="7.5" customHeight="1">
      <c r="A15" s="34"/>
      <c r="B15" s="482"/>
      <c r="C15" s="482"/>
      <c r="D15" s="482"/>
      <c r="E15" s="482"/>
      <c r="F15" s="482"/>
      <c r="G15" s="482"/>
      <c r="H15" s="482"/>
      <c r="I15" s="483"/>
      <c r="J15" s="442" t="s">
        <v>496</v>
      </c>
      <c r="K15" s="443"/>
      <c r="L15" s="443"/>
      <c r="M15" s="443"/>
      <c r="N15" s="443"/>
      <c r="O15" s="443"/>
      <c r="P15" s="443"/>
      <c r="Q15" s="443"/>
      <c r="R15" s="443"/>
      <c r="S15" s="443"/>
      <c r="T15" s="443"/>
      <c r="U15" s="444"/>
      <c r="V15" s="413" t="s">
        <v>497</v>
      </c>
      <c r="W15" s="414"/>
      <c r="X15" s="414"/>
      <c r="Y15" s="414"/>
      <c r="Z15" s="414"/>
      <c r="AA15" s="414"/>
      <c r="AB15" s="414"/>
      <c r="AC15" s="414"/>
      <c r="AD15" s="414"/>
      <c r="AE15" s="414"/>
      <c r="AF15" s="414"/>
      <c r="AG15" s="415"/>
      <c r="AH15" s="407" t="s">
        <v>496</v>
      </c>
      <c r="AI15" s="408"/>
      <c r="AJ15" s="408"/>
      <c r="AK15" s="408"/>
      <c r="AL15" s="408"/>
      <c r="AM15" s="408"/>
      <c r="AN15" s="408"/>
      <c r="AO15" s="408"/>
      <c r="AP15" s="408"/>
      <c r="AQ15" s="408"/>
      <c r="AR15" s="408"/>
      <c r="AS15" s="409"/>
      <c r="AT15" s="413" t="s">
        <v>498</v>
      </c>
      <c r="AU15" s="414"/>
      <c r="AV15" s="414"/>
      <c r="AW15" s="414"/>
      <c r="AX15" s="414"/>
      <c r="AY15" s="414"/>
      <c r="AZ15" s="414"/>
      <c r="BA15" s="414"/>
      <c r="BB15" s="414"/>
      <c r="BC15" s="414"/>
      <c r="BD15" s="414"/>
      <c r="BE15" s="415"/>
      <c r="BF15" s="35"/>
      <c r="BI15"/>
    </row>
    <row r="16" spans="1:61" ht="6" customHeight="1">
      <c r="A16" s="34"/>
      <c r="B16" s="482"/>
      <c r="C16" s="482"/>
      <c r="D16" s="482"/>
      <c r="E16" s="482"/>
      <c r="F16" s="482"/>
      <c r="G16" s="482"/>
      <c r="H16" s="482"/>
      <c r="I16" s="483"/>
      <c r="J16" s="445"/>
      <c r="K16" s="446"/>
      <c r="L16" s="446"/>
      <c r="M16" s="446"/>
      <c r="N16" s="446"/>
      <c r="O16" s="446"/>
      <c r="P16" s="446"/>
      <c r="Q16" s="446"/>
      <c r="R16" s="446"/>
      <c r="S16" s="446"/>
      <c r="T16" s="446"/>
      <c r="U16" s="447"/>
      <c r="V16" s="416"/>
      <c r="W16" s="417"/>
      <c r="X16" s="417"/>
      <c r="Y16" s="417"/>
      <c r="Z16" s="417"/>
      <c r="AA16" s="417"/>
      <c r="AB16" s="417"/>
      <c r="AC16" s="417"/>
      <c r="AD16" s="417"/>
      <c r="AE16" s="417"/>
      <c r="AF16" s="417"/>
      <c r="AG16" s="418"/>
      <c r="AH16" s="410"/>
      <c r="AI16" s="411"/>
      <c r="AJ16" s="411"/>
      <c r="AK16" s="411"/>
      <c r="AL16" s="411"/>
      <c r="AM16" s="411"/>
      <c r="AN16" s="411"/>
      <c r="AO16" s="411"/>
      <c r="AP16" s="411"/>
      <c r="AQ16" s="411"/>
      <c r="AR16" s="411"/>
      <c r="AS16" s="412"/>
      <c r="AT16" s="416"/>
      <c r="AU16" s="417"/>
      <c r="AV16" s="417"/>
      <c r="AW16" s="417"/>
      <c r="AX16" s="417"/>
      <c r="AY16" s="417"/>
      <c r="AZ16" s="417"/>
      <c r="BA16" s="417"/>
      <c r="BB16" s="417"/>
      <c r="BC16" s="417"/>
      <c r="BD16" s="417"/>
      <c r="BE16" s="418"/>
      <c r="BF16" s="35"/>
      <c r="BI16"/>
    </row>
    <row r="17" spans="1:61" ht="6.95" customHeight="1">
      <c r="A17" s="34"/>
      <c r="B17" s="484" t="s">
        <v>46</v>
      </c>
      <c r="C17" s="484"/>
      <c r="D17" s="484"/>
      <c r="E17" s="484"/>
      <c r="F17" s="484"/>
      <c r="G17" s="484"/>
      <c r="H17" s="484"/>
      <c r="I17" s="485"/>
      <c r="J17" s="502" t="s">
        <v>2</v>
      </c>
      <c r="K17" s="503"/>
      <c r="L17" s="506" t="s">
        <v>3</v>
      </c>
      <c r="M17" s="506"/>
      <c r="N17" s="471" t="s">
        <v>4</v>
      </c>
      <c r="O17" s="471"/>
      <c r="P17" s="471" t="s">
        <v>5</v>
      </c>
      <c r="Q17" s="471"/>
      <c r="R17" s="432" t="s">
        <v>34</v>
      </c>
      <c r="S17" s="402" t="s">
        <v>513</v>
      </c>
      <c r="T17" s="402"/>
      <c r="U17" s="425"/>
      <c r="V17" s="461" t="s">
        <v>2</v>
      </c>
      <c r="W17" s="462"/>
      <c r="X17" s="428" t="s">
        <v>3</v>
      </c>
      <c r="Y17" s="429"/>
      <c r="Z17" s="246" t="s">
        <v>4</v>
      </c>
      <c r="AA17" s="247"/>
      <c r="AB17" s="246" t="s">
        <v>5</v>
      </c>
      <c r="AC17" s="247"/>
      <c r="AD17" s="242" t="s">
        <v>34</v>
      </c>
      <c r="AE17" s="402" t="s">
        <v>513</v>
      </c>
      <c r="AF17" s="402"/>
      <c r="AG17" s="403"/>
      <c r="AH17" s="467" t="s">
        <v>2</v>
      </c>
      <c r="AI17" s="468"/>
      <c r="AJ17" s="426" t="s">
        <v>3</v>
      </c>
      <c r="AK17" s="427"/>
      <c r="AL17" s="250" t="s">
        <v>4</v>
      </c>
      <c r="AM17" s="251"/>
      <c r="AN17" s="250" t="s">
        <v>5</v>
      </c>
      <c r="AO17" s="251"/>
      <c r="AP17" s="432" t="s">
        <v>34</v>
      </c>
      <c r="AQ17" s="402" t="s">
        <v>513</v>
      </c>
      <c r="AR17" s="402"/>
      <c r="AS17" s="425"/>
      <c r="AT17" s="461" t="s">
        <v>2</v>
      </c>
      <c r="AU17" s="462"/>
      <c r="AV17" s="428" t="s">
        <v>3</v>
      </c>
      <c r="AW17" s="429"/>
      <c r="AX17" s="246" t="s">
        <v>4</v>
      </c>
      <c r="AY17" s="247"/>
      <c r="AZ17" s="246" t="s">
        <v>5</v>
      </c>
      <c r="BA17" s="247"/>
      <c r="BB17" s="242" t="s">
        <v>34</v>
      </c>
      <c r="BC17" s="402" t="s">
        <v>513</v>
      </c>
      <c r="BD17" s="402"/>
      <c r="BE17" s="403"/>
      <c r="BF17" s="35"/>
      <c r="BI17"/>
    </row>
    <row r="18" spans="1:61" ht="6.95" customHeight="1">
      <c r="A18" s="34"/>
      <c r="B18" s="484"/>
      <c r="C18" s="484"/>
      <c r="D18" s="484"/>
      <c r="E18" s="484"/>
      <c r="F18" s="484"/>
      <c r="G18" s="484"/>
      <c r="H18" s="484"/>
      <c r="I18" s="485"/>
      <c r="J18" s="502"/>
      <c r="K18" s="503"/>
      <c r="L18" s="507"/>
      <c r="M18" s="507"/>
      <c r="N18" s="472"/>
      <c r="O18" s="472"/>
      <c r="P18" s="472"/>
      <c r="Q18" s="472"/>
      <c r="R18" s="242"/>
      <c r="S18" s="402"/>
      <c r="T18" s="402"/>
      <c r="U18" s="425"/>
      <c r="V18" s="461"/>
      <c r="W18" s="462"/>
      <c r="X18" s="428"/>
      <c r="Y18" s="429"/>
      <c r="Z18" s="246"/>
      <c r="AA18" s="247"/>
      <c r="AB18" s="246"/>
      <c r="AC18" s="247"/>
      <c r="AD18" s="242"/>
      <c r="AE18" s="402"/>
      <c r="AF18" s="402"/>
      <c r="AG18" s="403"/>
      <c r="AH18" s="469"/>
      <c r="AI18" s="462"/>
      <c r="AJ18" s="428"/>
      <c r="AK18" s="429"/>
      <c r="AL18" s="246"/>
      <c r="AM18" s="247"/>
      <c r="AN18" s="246"/>
      <c r="AO18" s="247"/>
      <c r="AP18" s="242"/>
      <c r="AQ18" s="402"/>
      <c r="AR18" s="402"/>
      <c r="AS18" s="425"/>
      <c r="AT18" s="461"/>
      <c r="AU18" s="462"/>
      <c r="AV18" s="428"/>
      <c r="AW18" s="429"/>
      <c r="AX18" s="246"/>
      <c r="AY18" s="247"/>
      <c r="AZ18" s="246"/>
      <c r="BA18" s="247"/>
      <c r="BB18" s="242"/>
      <c r="BC18" s="402"/>
      <c r="BD18" s="402"/>
      <c r="BE18" s="403"/>
      <c r="BF18" s="35"/>
      <c r="BI18"/>
    </row>
    <row r="19" spans="1:61" ht="6.95" customHeight="1">
      <c r="A19" s="34"/>
      <c r="B19" s="484"/>
      <c r="C19" s="484"/>
      <c r="D19" s="484"/>
      <c r="E19" s="484"/>
      <c r="F19" s="484"/>
      <c r="G19" s="484"/>
      <c r="H19" s="484"/>
      <c r="I19" s="485"/>
      <c r="J19" s="502"/>
      <c r="K19" s="503"/>
      <c r="L19" s="507"/>
      <c r="M19" s="507"/>
      <c r="N19" s="472"/>
      <c r="O19" s="472"/>
      <c r="P19" s="472"/>
      <c r="Q19" s="472"/>
      <c r="R19" s="242"/>
      <c r="S19" s="402"/>
      <c r="T19" s="402"/>
      <c r="U19" s="425"/>
      <c r="V19" s="461"/>
      <c r="W19" s="462"/>
      <c r="X19" s="428"/>
      <c r="Y19" s="429"/>
      <c r="Z19" s="246"/>
      <c r="AA19" s="247"/>
      <c r="AB19" s="246"/>
      <c r="AC19" s="247"/>
      <c r="AD19" s="242"/>
      <c r="AE19" s="402"/>
      <c r="AF19" s="402"/>
      <c r="AG19" s="403"/>
      <c r="AH19" s="469"/>
      <c r="AI19" s="462"/>
      <c r="AJ19" s="428"/>
      <c r="AK19" s="429"/>
      <c r="AL19" s="246"/>
      <c r="AM19" s="247"/>
      <c r="AN19" s="246"/>
      <c r="AO19" s="247"/>
      <c r="AP19" s="242"/>
      <c r="AQ19" s="402"/>
      <c r="AR19" s="402"/>
      <c r="AS19" s="425"/>
      <c r="AT19" s="461"/>
      <c r="AU19" s="462"/>
      <c r="AV19" s="428"/>
      <c r="AW19" s="429"/>
      <c r="AX19" s="246"/>
      <c r="AY19" s="247"/>
      <c r="AZ19" s="246"/>
      <c r="BA19" s="247"/>
      <c r="BB19" s="242"/>
      <c r="BC19" s="402"/>
      <c r="BD19" s="402"/>
      <c r="BE19" s="403"/>
      <c r="BF19" s="35"/>
      <c r="BI19"/>
    </row>
    <row r="20" spans="1:61" ht="6.75" customHeight="1">
      <c r="A20" s="34"/>
      <c r="B20" s="484"/>
      <c r="C20" s="484"/>
      <c r="D20" s="484"/>
      <c r="E20" s="484"/>
      <c r="F20" s="484"/>
      <c r="G20" s="484"/>
      <c r="H20" s="484"/>
      <c r="I20" s="485"/>
      <c r="J20" s="502"/>
      <c r="K20" s="503"/>
      <c r="L20" s="507"/>
      <c r="M20" s="507"/>
      <c r="N20" s="472"/>
      <c r="O20" s="472"/>
      <c r="P20" s="472"/>
      <c r="Q20" s="472"/>
      <c r="R20" s="242"/>
      <c r="S20" s="402"/>
      <c r="T20" s="402"/>
      <c r="U20" s="425"/>
      <c r="V20" s="461"/>
      <c r="W20" s="462"/>
      <c r="X20" s="428"/>
      <c r="Y20" s="429"/>
      <c r="Z20" s="246"/>
      <c r="AA20" s="247"/>
      <c r="AB20" s="246"/>
      <c r="AC20" s="247"/>
      <c r="AD20" s="242"/>
      <c r="AE20" s="402"/>
      <c r="AF20" s="402"/>
      <c r="AG20" s="403"/>
      <c r="AH20" s="469"/>
      <c r="AI20" s="462"/>
      <c r="AJ20" s="428"/>
      <c r="AK20" s="429"/>
      <c r="AL20" s="246"/>
      <c r="AM20" s="247"/>
      <c r="AN20" s="246"/>
      <c r="AO20" s="247"/>
      <c r="AP20" s="242"/>
      <c r="AQ20" s="402"/>
      <c r="AR20" s="402"/>
      <c r="AS20" s="425"/>
      <c r="AT20" s="461"/>
      <c r="AU20" s="462"/>
      <c r="AV20" s="428"/>
      <c r="AW20" s="429"/>
      <c r="AX20" s="246"/>
      <c r="AY20" s="247"/>
      <c r="AZ20" s="246"/>
      <c r="BA20" s="247"/>
      <c r="BB20" s="242"/>
      <c r="BC20" s="402"/>
      <c r="BD20" s="402"/>
      <c r="BE20" s="403"/>
      <c r="BF20" s="35"/>
      <c r="BI20"/>
    </row>
    <row r="21" spans="1:61" ht="6.95" customHeight="1">
      <c r="A21" s="34"/>
      <c r="B21" s="486"/>
      <c r="C21" s="486"/>
      <c r="D21" s="486"/>
      <c r="E21" s="486"/>
      <c r="F21" s="486"/>
      <c r="G21" s="486"/>
      <c r="H21" s="486"/>
      <c r="I21" s="487"/>
      <c r="J21" s="504"/>
      <c r="K21" s="505"/>
      <c r="L21" s="508"/>
      <c r="M21" s="508"/>
      <c r="N21" s="473"/>
      <c r="O21" s="473"/>
      <c r="P21" s="473"/>
      <c r="Q21" s="473"/>
      <c r="R21" s="243"/>
      <c r="S21" s="244" t="s">
        <v>30</v>
      </c>
      <c r="T21" s="244"/>
      <c r="U21" s="245"/>
      <c r="V21" s="463"/>
      <c r="W21" s="464"/>
      <c r="X21" s="430"/>
      <c r="Y21" s="431"/>
      <c r="Z21" s="248"/>
      <c r="AA21" s="249"/>
      <c r="AB21" s="248"/>
      <c r="AC21" s="249"/>
      <c r="AD21" s="243"/>
      <c r="AE21" s="244" t="s">
        <v>30</v>
      </c>
      <c r="AF21" s="244"/>
      <c r="AG21" s="404"/>
      <c r="AH21" s="470"/>
      <c r="AI21" s="464"/>
      <c r="AJ21" s="430"/>
      <c r="AK21" s="431"/>
      <c r="AL21" s="248"/>
      <c r="AM21" s="249"/>
      <c r="AN21" s="248"/>
      <c r="AO21" s="249"/>
      <c r="AP21" s="243"/>
      <c r="AQ21" s="244" t="s">
        <v>30</v>
      </c>
      <c r="AR21" s="244"/>
      <c r="AS21" s="245"/>
      <c r="AT21" s="463"/>
      <c r="AU21" s="464"/>
      <c r="AV21" s="430"/>
      <c r="AW21" s="431"/>
      <c r="AX21" s="248"/>
      <c r="AY21" s="249"/>
      <c r="AZ21" s="248"/>
      <c r="BA21" s="249"/>
      <c r="BB21" s="243"/>
      <c r="BC21" s="244" t="s">
        <v>30</v>
      </c>
      <c r="BD21" s="244"/>
      <c r="BE21" s="404"/>
      <c r="BF21" s="35"/>
      <c r="BI21"/>
    </row>
    <row r="22" spans="1:61" ht="8.1" customHeight="1">
      <c r="A22" s="34"/>
      <c r="B22" s="492" t="s">
        <v>73</v>
      </c>
      <c r="C22" s="493"/>
      <c r="D22" s="493"/>
      <c r="E22" s="493"/>
      <c r="F22" s="493"/>
      <c r="G22" s="493"/>
      <c r="H22" s="493"/>
      <c r="I22" s="494"/>
      <c r="J22" s="465"/>
      <c r="K22" s="405"/>
      <c r="L22" s="405"/>
      <c r="M22" s="405"/>
      <c r="N22" s="405"/>
      <c r="O22" s="405"/>
      <c r="P22" s="405"/>
      <c r="Q22" s="405"/>
      <c r="R22" s="188"/>
      <c r="S22" s="178" t="str">
        <f>'Céginformáció kérő nyomtatvány'!$S$83</f>
        <v>[A] rész!</v>
      </c>
      <c r="T22" s="178"/>
      <c r="U22" s="190"/>
      <c r="V22" s="196"/>
      <c r="W22" s="197"/>
      <c r="X22" s="200"/>
      <c r="Y22" s="197"/>
      <c r="Z22" s="200"/>
      <c r="AA22" s="197"/>
      <c r="AB22" s="200"/>
      <c r="AC22" s="197"/>
      <c r="AD22" s="188"/>
      <c r="AE22" s="178" t="str">
        <f>'Céginformáció kérő nyomtatvány'!$AE$83</f>
        <v>[A] rész!</v>
      </c>
      <c r="AF22" s="178"/>
      <c r="AG22" s="179"/>
      <c r="AH22" s="202"/>
      <c r="AI22" s="197"/>
      <c r="AJ22" s="200"/>
      <c r="AK22" s="197"/>
      <c r="AL22" s="200"/>
      <c r="AM22" s="197"/>
      <c r="AN22" s="200"/>
      <c r="AO22" s="197"/>
      <c r="AP22" s="188"/>
      <c r="AQ22" s="178" t="str">
        <f>'Céginformáció kérő nyomtatvány'!$AQ$83</f>
        <v>[A] rész!</v>
      </c>
      <c r="AR22" s="178"/>
      <c r="AS22" s="190"/>
      <c r="AT22" s="196"/>
      <c r="AU22" s="197"/>
      <c r="AV22" s="200"/>
      <c r="AW22" s="197"/>
      <c r="AX22" s="200"/>
      <c r="AY22" s="197"/>
      <c r="AZ22" s="200"/>
      <c r="BA22" s="197"/>
      <c r="BB22" s="188"/>
      <c r="BC22" s="182" t="str">
        <f>'Céginformáció kérő nyomtatvány'!$BC$83</f>
        <v>[A] rész!</v>
      </c>
      <c r="BD22" s="178"/>
      <c r="BE22" s="179"/>
      <c r="BF22" s="35"/>
      <c r="BI22"/>
    </row>
    <row r="23" spans="1:61" ht="6.95" customHeight="1">
      <c r="A23" s="34"/>
      <c r="B23" s="495"/>
      <c r="C23" s="496"/>
      <c r="D23" s="496"/>
      <c r="E23" s="496"/>
      <c r="F23" s="496"/>
      <c r="G23" s="496"/>
      <c r="H23" s="496"/>
      <c r="I23" s="497"/>
      <c r="J23" s="466"/>
      <c r="K23" s="406"/>
      <c r="L23" s="406"/>
      <c r="M23" s="406"/>
      <c r="N23" s="406"/>
      <c r="O23" s="406"/>
      <c r="P23" s="406"/>
      <c r="Q23" s="406"/>
      <c r="R23" s="189"/>
      <c r="S23" s="180"/>
      <c r="T23" s="180"/>
      <c r="U23" s="191"/>
      <c r="V23" s="198"/>
      <c r="W23" s="199"/>
      <c r="X23" s="201"/>
      <c r="Y23" s="199"/>
      <c r="Z23" s="201"/>
      <c r="AA23" s="199"/>
      <c r="AB23" s="201"/>
      <c r="AC23" s="199"/>
      <c r="AD23" s="189"/>
      <c r="AE23" s="180"/>
      <c r="AF23" s="180"/>
      <c r="AG23" s="181"/>
      <c r="AH23" s="203"/>
      <c r="AI23" s="199"/>
      <c r="AJ23" s="201"/>
      <c r="AK23" s="199"/>
      <c r="AL23" s="201"/>
      <c r="AM23" s="199"/>
      <c r="AN23" s="201"/>
      <c r="AO23" s="199"/>
      <c r="AP23" s="189"/>
      <c r="AQ23" s="180"/>
      <c r="AR23" s="180"/>
      <c r="AS23" s="191"/>
      <c r="AT23" s="198"/>
      <c r="AU23" s="199"/>
      <c r="AV23" s="201"/>
      <c r="AW23" s="199"/>
      <c r="AX23" s="201"/>
      <c r="AY23" s="199"/>
      <c r="AZ23" s="201"/>
      <c r="BA23" s="199"/>
      <c r="BB23" s="189"/>
      <c r="BC23" s="183"/>
      <c r="BD23" s="180"/>
      <c r="BE23" s="181"/>
      <c r="BF23" s="35"/>
      <c r="BI23"/>
    </row>
    <row r="24" spans="1:61" ht="8.1" customHeight="1">
      <c r="A24" s="34"/>
      <c r="B24" s="218" t="s">
        <v>74</v>
      </c>
      <c r="C24" s="219"/>
      <c r="D24" s="219"/>
      <c r="E24" s="219"/>
      <c r="F24" s="219"/>
      <c r="G24" s="219"/>
      <c r="H24" s="219"/>
      <c r="I24" s="220"/>
      <c r="J24" s="465"/>
      <c r="K24" s="405"/>
      <c r="L24" s="405"/>
      <c r="M24" s="405"/>
      <c r="N24" s="405"/>
      <c r="O24" s="405"/>
      <c r="P24" s="405"/>
      <c r="Q24" s="405"/>
      <c r="R24" s="188"/>
      <c r="S24" s="182" t="str">
        <f>'Céginformáció kérő nyomtatvány'!$S$85</f>
        <v>[A] rész!</v>
      </c>
      <c r="T24" s="178"/>
      <c r="U24" s="190"/>
      <c r="V24" s="196"/>
      <c r="W24" s="197"/>
      <c r="X24" s="200"/>
      <c r="Y24" s="197"/>
      <c r="Z24" s="200"/>
      <c r="AA24" s="197"/>
      <c r="AB24" s="200"/>
      <c r="AC24" s="197"/>
      <c r="AD24" s="188"/>
      <c r="AE24" s="182" t="str">
        <f>'Céginformáció kérő nyomtatvány'!$AE$85</f>
        <v>[A] rész!</v>
      </c>
      <c r="AF24" s="178"/>
      <c r="AG24" s="179"/>
      <c r="AH24" s="202"/>
      <c r="AI24" s="197"/>
      <c r="AJ24" s="200"/>
      <c r="AK24" s="197"/>
      <c r="AL24" s="200"/>
      <c r="AM24" s="197"/>
      <c r="AN24" s="200"/>
      <c r="AO24" s="197"/>
      <c r="AP24" s="188"/>
      <c r="AQ24" s="182" t="str">
        <f>'Céginformáció kérő nyomtatvány'!$AQ$85</f>
        <v>[A] rész!</v>
      </c>
      <c r="AR24" s="178"/>
      <c r="AS24" s="190"/>
      <c r="AT24" s="196"/>
      <c r="AU24" s="197"/>
      <c r="AV24" s="200"/>
      <c r="AW24" s="197"/>
      <c r="AX24" s="200"/>
      <c r="AY24" s="197"/>
      <c r="AZ24" s="200"/>
      <c r="BA24" s="197"/>
      <c r="BB24" s="188"/>
      <c r="BC24" s="182" t="str">
        <f>'Céginformáció kérő nyomtatvány'!$BC$85</f>
        <v>[A] rész!</v>
      </c>
      <c r="BD24" s="178"/>
      <c r="BE24" s="179"/>
      <c r="BF24" s="35"/>
      <c r="BI24"/>
    </row>
    <row r="25" spans="1:61" ht="6.95" customHeight="1">
      <c r="A25" s="34"/>
      <c r="B25" s="433"/>
      <c r="C25" s="434"/>
      <c r="D25" s="434"/>
      <c r="E25" s="434"/>
      <c r="F25" s="434"/>
      <c r="G25" s="434"/>
      <c r="H25" s="434"/>
      <c r="I25" s="435"/>
      <c r="J25" s="466"/>
      <c r="K25" s="406"/>
      <c r="L25" s="406"/>
      <c r="M25" s="406"/>
      <c r="N25" s="406"/>
      <c r="O25" s="406"/>
      <c r="P25" s="406"/>
      <c r="Q25" s="406"/>
      <c r="R25" s="189"/>
      <c r="S25" s="183"/>
      <c r="T25" s="180"/>
      <c r="U25" s="191"/>
      <c r="V25" s="198"/>
      <c r="W25" s="199"/>
      <c r="X25" s="201"/>
      <c r="Y25" s="199"/>
      <c r="Z25" s="201"/>
      <c r="AA25" s="199"/>
      <c r="AB25" s="201"/>
      <c r="AC25" s="199"/>
      <c r="AD25" s="189"/>
      <c r="AE25" s="183"/>
      <c r="AF25" s="180"/>
      <c r="AG25" s="181"/>
      <c r="AH25" s="203"/>
      <c r="AI25" s="199"/>
      <c r="AJ25" s="201"/>
      <c r="AK25" s="199"/>
      <c r="AL25" s="201"/>
      <c r="AM25" s="199"/>
      <c r="AN25" s="201"/>
      <c r="AO25" s="199"/>
      <c r="AP25" s="189"/>
      <c r="AQ25" s="183"/>
      <c r="AR25" s="180"/>
      <c r="AS25" s="191"/>
      <c r="AT25" s="198"/>
      <c r="AU25" s="199"/>
      <c r="AV25" s="201"/>
      <c r="AW25" s="199"/>
      <c r="AX25" s="201"/>
      <c r="AY25" s="199"/>
      <c r="AZ25" s="201"/>
      <c r="BA25" s="199"/>
      <c r="BB25" s="189"/>
      <c r="BC25" s="183"/>
      <c r="BD25" s="180"/>
      <c r="BE25" s="181"/>
      <c r="BF25" s="35"/>
      <c r="BI25"/>
    </row>
    <row r="26" spans="1:61" ht="8.1" customHeight="1">
      <c r="A26" s="34"/>
      <c r="B26" s="218" t="s">
        <v>75</v>
      </c>
      <c r="C26" s="219"/>
      <c r="D26" s="219"/>
      <c r="E26" s="219"/>
      <c r="F26" s="219"/>
      <c r="G26" s="219"/>
      <c r="H26" s="219"/>
      <c r="I26" s="220"/>
      <c r="J26" s="465"/>
      <c r="K26" s="405"/>
      <c r="L26" s="405"/>
      <c r="M26" s="405"/>
      <c r="N26" s="405"/>
      <c r="O26" s="405"/>
      <c r="P26" s="405"/>
      <c r="Q26" s="405"/>
      <c r="R26" s="188"/>
      <c r="S26" s="182" t="str">
        <f>'Céginformáció kérő nyomtatvány'!$S$87</f>
        <v>[A] rész!</v>
      </c>
      <c r="T26" s="178"/>
      <c r="U26" s="190"/>
      <c r="V26" s="196"/>
      <c r="W26" s="197"/>
      <c r="X26" s="200"/>
      <c r="Y26" s="197"/>
      <c r="Z26" s="200"/>
      <c r="AA26" s="197"/>
      <c r="AB26" s="200"/>
      <c r="AC26" s="197"/>
      <c r="AD26" s="188"/>
      <c r="AE26" s="182" t="str">
        <f>'Céginformáció kérő nyomtatvány'!$AE$87</f>
        <v>[A] rész!</v>
      </c>
      <c r="AF26" s="178"/>
      <c r="AG26" s="179"/>
      <c r="AH26" s="202"/>
      <c r="AI26" s="197"/>
      <c r="AJ26" s="200"/>
      <c r="AK26" s="197"/>
      <c r="AL26" s="200"/>
      <c r="AM26" s="197"/>
      <c r="AN26" s="200"/>
      <c r="AO26" s="197"/>
      <c r="AP26" s="188"/>
      <c r="AQ26" s="182" t="str">
        <f>'Céginformáció kérő nyomtatvány'!$AQ$87</f>
        <v>[A] rész!</v>
      </c>
      <c r="AR26" s="178"/>
      <c r="AS26" s="190"/>
      <c r="AT26" s="196"/>
      <c r="AU26" s="197"/>
      <c r="AV26" s="200"/>
      <c r="AW26" s="197"/>
      <c r="AX26" s="200"/>
      <c r="AY26" s="197"/>
      <c r="AZ26" s="200"/>
      <c r="BA26" s="197"/>
      <c r="BB26" s="188"/>
      <c r="BC26" s="182" t="str">
        <f>'Céginformáció kérő nyomtatvány'!$BC$87</f>
        <v>[A] rész!</v>
      </c>
      <c r="BD26" s="178"/>
      <c r="BE26" s="179"/>
      <c r="BF26" s="35"/>
      <c r="BI26"/>
    </row>
    <row r="27" spans="1:61" ht="6.95" customHeight="1">
      <c r="A27" s="34"/>
      <c r="B27" s="433"/>
      <c r="C27" s="434"/>
      <c r="D27" s="434"/>
      <c r="E27" s="434"/>
      <c r="F27" s="434"/>
      <c r="G27" s="434"/>
      <c r="H27" s="434"/>
      <c r="I27" s="435"/>
      <c r="J27" s="466"/>
      <c r="K27" s="406"/>
      <c r="L27" s="406"/>
      <c r="M27" s="406"/>
      <c r="N27" s="406"/>
      <c r="O27" s="406"/>
      <c r="P27" s="406"/>
      <c r="Q27" s="406"/>
      <c r="R27" s="189"/>
      <c r="S27" s="183"/>
      <c r="T27" s="180"/>
      <c r="U27" s="191"/>
      <c r="V27" s="198"/>
      <c r="W27" s="199"/>
      <c r="X27" s="201"/>
      <c r="Y27" s="199"/>
      <c r="Z27" s="201"/>
      <c r="AA27" s="199"/>
      <c r="AB27" s="201"/>
      <c r="AC27" s="199"/>
      <c r="AD27" s="189"/>
      <c r="AE27" s="183"/>
      <c r="AF27" s="180"/>
      <c r="AG27" s="181"/>
      <c r="AH27" s="203"/>
      <c r="AI27" s="199"/>
      <c r="AJ27" s="201"/>
      <c r="AK27" s="199"/>
      <c r="AL27" s="201"/>
      <c r="AM27" s="199"/>
      <c r="AN27" s="201"/>
      <c r="AO27" s="199"/>
      <c r="AP27" s="189"/>
      <c r="AQ27" s="183"/>
      <c r="AR27" s="180"/>
      <c r="AS27" s="191"/>
      <c r="AT27" s="198"/>
      <c r="AU27" s="199"/>
      <c r="AV27" s="201"/>
      <c r="AW27" s="199"/>
      <c r="AX27" s="201"/>
      <c r="AY27" s="199"/>
      <c r="AZ27" s="201"/>
      <c r="BA27" s="199"/>
      <c r="BB27" s="189"/>
      <c r="BC27" s="183"/>
      <c r="BD27" s="180"/>
      <c r="BE27" s="181"/>
      <c r="BF27" s="35"/>
      <c r="BI27"/>
    </row>
    <row r="28" spans="1:61" ht="8.1" customHeight="1">
      <c r="A28" s="34"/>
      <c r="B28" s="218" t="s">
        <v>76</v>
      </c>
      <c r="C28" s="219"/>
      <c r="D28" s="219"/>
      <c r="E28" s="219"/>
      <c r="F28" s="219"/>
      <c r="G28" s="219"/>
      <c r="H28" s="219"/>
      <c r="I28" s="220"/>
      <c r="J28" s="352"/>
      <c r="K28" s="353"/>
      <c r="L28" s="353"/>
      <c r="M28" s="353"/>
      <c r="N28" s="353"/>
      <c r="O28" s="353"/>
      <c r="P28" s="353"/>
      <c r="Q28" s="353"/>
      <c r="R28" s="186"/>
      <c r="S28" s="182" t="str">
        <f>'Céginformáció kérő nyomtatvány'!$S$89</f>
        <v>[A] rész!</v>
      </c>
      <c r="T28" s="178"/>
      <c r="U28" s="190"/>
      <c r="V28" s="208"/>
      <c r="W28" s="205"/>
      <c r="X28" s="204"/>
      <c r="Y28" s="205"/>
      <c r="Z28" s="204"/>
      <c r="AA28" s="205"/>
      <c r="AB28" s="204"/>
      <c r="AC28" s="205"/>
      <c r="AD28" s="186"/>
      <c r="AE28" s="182" t="str">
        <f>'Céginformáció kérő nyomtatvány'!$AE$89</f>
        <v>[A] rész!</v>
      </c>
      <c r="AF28" s="178"/>
      <c r="AG28" s="179"/>
      <c r="AH28" s="210"/>
      <c r="AI28" s="205"/>
      <c r="AJ28" s="204"/>
      <c r="AK28" s="205"/>
      <c r="AL28" s="204"/>
      <c r="AM28" s="205"/>
      <c r="AN28" s="204"/>
      <c r="AO28" s="205"/>
      <c r="AP28" s="186"/>
      <c r="AQ28" s="182" t="str">
        <f>'Céginformáció kérő nyomtatvány'!$AQ$89</f>
        <v>[A] rész!</v>
      </c>
      <c r="AR28" s="178"/>
      <c r="AS28" s="190"/>
      <c r="AT28" s="208"/>
      <c r="AU28" s="205"/>
      <c r="AV28" s="204"/>
      <c r="AW28" s="205"/>
      <c r="AX28" s="204"/>
      <c r="AY28" s="205"/>
      <c r="AZ28" s="204"/>
      <c r="BA28" s="205"/>
      <c r="BB28" s="186"/>
      <c r="BC28" s="182" t="str">
        <f>'Céginformáció kérő nyomtatvány'!$BC$89</f>
        <v>[A] rész!</v>
      </c>
      <c r="BD28" s="178"/>
      <c r="BE28" s="179"/>
      <c r="BF28" s="35"/>
      <c r="BI28"/>
    </row>
    <row r="29" spans="1:61" ht="6.95" customHeight="1">
      <c r="A29" s="34"/>
      <c r="B29" s="433"/>
      <c r="C29" s="434"/>
      <c r="D29" s="434"/>
      <c r="E29" s="434"/>
      <c r="F29" s="434"/>
      <c r="G29" s="434"/>
      <c r="H29" s="434"/>
      <c r="I29" s="435"/>
      <c r="J29" s="354"/>
      <c r="K29" s="355"/>
      <c r="L29" s="355"/>
      <c r="M29" s="355"/>
      <c r="N29" s="355"/>
      <c r="O29" s="355"/>
      <c r="P29" s="355"/>
      <c r="Q29" s="355"/>
      <c r="R29" s="187"/>
      <c r="S29" s="183"/>
      <c r="T29" s="180"/>
      <c r="U29" s="191"/>
      <c r="V29" s="209"/>
      <c r="W29" s="207"/>
      <c r="X29" s="206"/>
      <c r="Y29" s="207"/>
      <c r="Z29" s="206"/>
      <c r="AA29" s="207"/>
      <c r="AB29" s="206"/>
      <c r="AC29" s="207"/>
      <c r="AD29" s="187"/>
      <c r="AE29" s="183"/>
      <c r="AF29" s="180"/>
      <c r="AG29" s="181"/>
      <c r="AH29" s="211"/>
      <c r="AI29" s="207"/>
      <c r="AJ29" s="206"/>
      <c r="AK29" s="207"/>
      <c r="AL29" s="206"/>
      <c r="AM29" s="207"/>
      <c r="AN29" s="206"/>
      <c r="AO29" s="207"/>
      <c r="AP29" s="187"/>
      <c r="AQ29" s="183"/>
      <c r="AR29" s="180"/>
      <c r="AS29" s="191"/>
      <c r="AT29" s="209"/>
      <c r="AU29" s="207"/>
      <c r="AV29" s="206"/>
      <c r="AW29" s="207"/>
      <c r="AX29" s="206"/>
      <c r="AY29" s="207"/>
      <c r="AZ29" s="206"/>
      <c r="BA29" s="207"/>
      <c r="BB29" s="187"/>
      <c r="BC29" s="183"/>
      <c r="BD29" s="180"/>
      <c r="BE29" s="181"/>
      <c r="BF29" s="35"/>
      <c r="BI29"/>
    </row>
    <row r="30" spans="1:61" ht="8.1" customHeight="1">
      <c r="A30" s="34"/>
      <c r="B30" s="226" t="s">
        <v>99</v>
      </c>
      <c r="C30" s="227"/>
      <c r="D30" s="227"/>
      <c r="E30" s="227"/>
      <c r="F30" s="227"/>
      <c r="G30" s="227"/>
      <c r="H30" s="227"/>
      <c r="I30" s="227"/>
      <c r="J30" s="202"/>
      <c r="K30" s="197"/>
      <c r="L30" s="200"/>
      <c r="M30" s="197"/>
      <c r="N30" s="200"/>
      <c r="O30" s="197"/>
      <c r="P30" s="200"/>
      <c r="Q30" s="197"/>
      <c r="R30" s="188"/>
      <c r="S30" s="182" t="str">
        <f>'Céginformáció kérő nyomtatvány'!$S$91</f>
        <v>[A] rész!</v>
      </c>
      <c r="T30" s="178"/>
      <c r="U30" s="190"/>
      <c r="V30" s="196"/>
      <c r="W30" s="197"/>
      <c r="X30" s="200"/>
      <c r="Y30" s="197"/>
      <c r="Z30" s="200"/>
      <c r="AA30" s="197"/>
      <c r="AB30" s="200"/>
      <c r="AC30" s="197"/>
      <c r="AD30" s="188"/>
      <c r="AE30" s="182" t="str">
        <f>'Céginformáció kérő nyomtatvány'!$AE$91</f>
        <v>[A] rész!</v>
      </c>
      <c r="AF30" s="178"/>
      <c r="AG30" s="179"/>
      <c r="AH30" s="202"/>
      <c r="AI30" s="197"/>
      <c r="AJ30" s="200"/>
      <c r="AK30" s="197"/>
      <c r="AL30" s="200"/>
      <c r="AM30" s="197"/>
      <c r="AN30" s="200"/>
      <c r="AO30" s="197"/>
      <c r="AP30" s="188"/>
      <c r="AQ30" s="182" t="str">
        <f>'Céginformáció kérő nyomtatvány'!$AQ$91</f>
        <v>[A] rész!</v>
      </c>
      <c r="AR30" s="178"/>
      <c r="AS30" s="190"/>
      <c r="AT30" s="196"/>
      <c r="AU30" s="197"/>
      <c r="AV30" s="200"/>
      <c r="AW30" s="197"/>
      <c r="AX30" s="200"/>
      <c r="AY30" s="197"/>
      <c r="AZ30" s="200"/>
      <c r="BA30" s="197"/>
      <c r="BB30" s="188"/>
      <c r="BC30" s="182" t="str">
        <f>'Céginformáció kérő nyomtatvány'!$BC$91</f>
        <v>[A] rész!</v>
      </c>
      <c r="BD30" s="178"/>
      <c r="BE30" s="179"/>
      <c r="BF30" s="35"/>
      <c r="BI30"/>
    </row>
    <row r="31" spans="1:61" ht="6.95" customHeight="1">
      <c r="A31" s="34"/>
      <c r="B31" s="228"/>
      <c r="C31" s="229"/>
      <c r="D31" s="229"/>
      <c r="E31" s="229"/>
      <c r="F31" s="229"/>
      <c r="G31" s="229"/>
      <c r="H31" s="229"/>
      <c r="I31" s="229"/>
      <c r="J31" s="203"/>
      <c r="K31" s="199"/>
      <c r="L31" s="201"/>
      <c r="M31" s="199"/>
      <c r="N31" s="201"/>
      <c r="O31" s="199"/>
      <c r="P31" s="201"/>
      <c r="Q31" s="199"/>
      <c r="R31" s="189"/>
      <c r="S31" s="183"/>
      <c r="T31" s="180"/>
      <c r="U31" s="191"/>
      <c r="V31" s="198"/>
      <c r="W31" s="199"/>
      <c r="X31" s="201"/>
      <c r="Y31" s="199"/>
      <c r="Z31" s="201"/>
      <c r="AA31" s="199"/>
      <c r="AB31" s="201"/>
      <c r="AC31" s="199"/>
      <c r="AD31" s="189"/>
      <c r="AE31" s="183"/>
      <c r="AF31" s="180"/>
      <c r="AG31" s="181"/>
      <c r="AH31" s="203"/>
      <c r="AI31" s="199"/>
      <c r="AJ31" s="201"/>
      <c r="AK31" s="199"/>
      <c r="AL31" s="201"/>
      <c r="AM31" s="199"/>
      <c r="AN31" s="201"/>
      <c r="AO31" s="199"/>
      <c r="AP31" s="189"/>
      <c r="AQ31" s="183"/>
      <c r="AR31" s="180"/>
      <c r="AS31" s="191"/>
      <c r="AT31" s="198"/>
      <c r="AU31" s="199"/>
      <c r="AV31" s="201"/>
      <c r="AW31" s="199"/>
      <c r="AX31" s="201"/>
      <c r="AY31" s="199"/>
      <c r="AZ31" s="201"/>
      <c r="BA31" s="199"/>
      <c r="BB31" s="189"/>
      <c r="BC31" s="183"/>
      <c r="BD31" s="180"/>
      <c r="BE31" s="181"/>
      <c r="BF31" s="35"/>
      <c r="BI31"/>
    </row>
    <row r="32" spans="1:61" ht="6.95" customHeight="1">
      <c r="A32" s="34"/>
      <c r="B32" s="228"/>
      <c r="C32" s="229"/>
      <c r="D32" s="229"/>
      <c r="E32" s="229"/>
      <c r="F32" s="229"/>
      <c r="G32" s="229"/>
      <c r="H32" s="229"/>
      <c r="I32" s="229"/>
      <c r="J32" s="234" t="s">
        <v>6</v>
      </c>
      <c r="K32" s="234"/>
      <c r="L32" s="234"/>
      <c r="M32" s="234"/>
      <c r="N32" s="234"/>
      <c r="O32" s="234"/>
      <c r="P32" s="234"/>
      <c r="Q32" s="234"/>
      <c r="R32" s="234"/>
      <c r="S32" s="234"/>
      <c r="T32" s="234"/>
      <c r="U32" s="224"/>
      <c r="V32" s="224"/>
      <c r="W32" s="224"/>
      <c r="X32" s="224"/>
      <c r="Y32" s="224"/>
      <c r="Z32" s="224"/>
      <c r="AA32" s="224"/>
      <c r="AB32" s="224"/>
      <c r="AC32" s="224"/>
      <c r="AD32" s="224"/>
      <c r="AE32" s="224"/>
      <c r="AF32" s="224"/>
      <c r="AG32" s="224"/>
      <c r="AH32" s="224"/>
      <c r="AI32" s="224"/>
      <c r="AJ32" s="224"/>
      <c r="AK32" s="224"/>
      <c r="AL32" s="224"/>
      <c r="AM32" s="224"/>
      <c r="AN32" s="224"/>
      <c r="AO32" s="224"/>
      <c r="AP32" s="224"/>
      <c r="AQ32" s="224"/>
      <c r="AR32" s="224"/>
      <c r="AS32" s="224"/>
      <c r="AT32" s="224"/>
      <c r="AU32" s="224"/>
      <c r="AV32" s="224"/>
      <c r="AW32" s="224"/>
      <c r="AX32" s="224"/>
      <c r="AY32" s="224"/>
      <c r="AZ32" s="224"/>
      <c r="BA32" s="224"/>
      <c r="BB32" s="224"/>
      <c r="BC32" s="224"/>
      <c r="BD32" s="224"/>
      <c r="BE32" s="66"/>
      <c r="BF32" s="35"/>
      <c r="BI32"/>
    </row>
    <row r="33" spans="1:61" ht="6.95" customHeight="1">
      <c r="A33" s="34"/>
      <c r="B33" s="228"/>
      <c r="C33" s="229"/>
      <c r="D33" s="229"/>
      <c r="E33" s="229"/>
      <c r="F33" s="229"/>
      <c r="G33" s="229"/>
      <c r="H33" s="229"/>
      <c r="I33" s="229"/>
      <c r="J33" s="235"/>
      <c r="K33" s="235"/>
      <c r="L33" s="235"/>
      <c r="M33" s="235"/>
      <c r="N33" s="235"/>
      <c r="O33" s="235"/>
      <c r="P33" s="235"/>
      <c r="Q33" s="235"/>
      <c r="R33" s="235"/>
      <c r="S33" s="235"/>
      <c r="T33" s="235"/>
      <c r="U33" s="225"/>
      <c r="V33" s="225"/>
      <c r="W33" s="225"/>
      <c r="X33" s="225"/>
      <c r="Y33" s="225"/>
      <c r="Z33" s="225"/>
      <c r="AA33" s="225"/>
      <c r="AB33" s="225"/>
      <c r="AC33" s="225"/>
      <c r="AD33" s="225"/>
      <c r="AE33" s="225"/>
      <c r="AF33" s="225"/>
      <c r="AG33" s="225"/>
      <c r="AH33" s="225"/>
      <c r="AI33" s="225"/>
      <c r="AJ33" s="225"/>
      <c r="AK33" s="225"/>
      <c r="AL33" s="225"/>
      <c r="AM33" s="225"/>
      <c r="AN33" s="225"/>
      <c r="AO33" s="225"/>
      <c r="AP33" s="225"/>
      <c r="AQ33" s="225"/>
      <c r="AR33" s="225"/>
      <c r="AS33" s="225"/>
      <c r="AT33" s="225"/>
      <c r="AU33" s="225"/>
      <c r="AV33" s="225"/>
      <c r="AW33" s="225"/>
      <c r="AX33" s="225"/>
      <c r="AY33" s="225"/>
      <c r="AZ33" s="225"/>
      <c r="BA33" s="225"/>
      <c r="BB33" s="225"/>
      <c r="BC33" s="225"/>
      <c r="BD33" s="225"/>
      <c r="BE33" s="64"/>
      <c r="BF33" s="35"/>
      <c r="BI33"/>
    </row>
    <row r="34" spans="1:61" ht="3" customHeight="1">
      <c r="A34" s="34"/>
      <c r="B34" s="69"/>
      <c r="C34" s="70"/>
      <c r="D34" s="70"/>
      <c r="E34" s="70"/>
      <c r="F34" s="70"/>
      <c r="G34" s="70"/>
      <c r="H34" s="70"/>
      <c r="I34" s="70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4"/>
      <c r="BF34" s="35"/>
      <c r="BI34"/>
    </row>
    <row r="35" spans="1:61" ht="8.1" customHeight="1">
      <c r="A35" s="34"/>
      <c r="B35" s="226" t="s">
        <v>100</v>
      </c>
      <c r="C35" s="227"/>
      <c r="D35" s="227"/>
      <c r="E35" s="227"/>
      <c r="F35" s="227"/>
      <c r="G35" s="227"/>
      <c r="H35" s="227"/>
      <c r="I35" s="227"/>
      <c r="J35" s="268"/>
      <c r="K35" s="231"/>
      <c r="L35" s="230"/>
      <c r="M35" s="231"/>
      <c r="N35" s="230"/>
      <c r="O35" s="231"/>
      <c r="P35" s="230"/>
      <c r="Q35" s="231"/>
      <c r="R35" s="188"/>
      <c r="S35" s="178" t="str">
        <f>'Céginformáció kérő nyomtatvány'!$S$96</f>
        <v>[A] rész!</v>
      </c>
      <c r="T35" s="178"/>
      <c r="U35" s="190"/>
      <c r="V35" s="236"/>
      <c r="W35" s="231"/>
      <c r="X35" s="230"/>
      <c r="Y35" s="231"/>
      <c r="Z35" s="230"/>
      <c r="AA35" s="231"/>
      <c r="AB35" s="230"/>
      <c r="AC35" s="231"/>
      <c r="AD35" s="192"/>
      <c r="AE35" s="178" t="str">
        <f>'Céginformáció kérő nyomtatvány'!$AE$96</f>
        <v>[A] rész!</v>
      </c>
      <c r="AF35" s="178"/>
      <c r="AG35" s="179"/>
      <c r="AH35" s="268"/>
      <c r="AI35" s="231"/>
      <c r="AJ35" s="230"/>
      <c r="AK35" s="231"/>
      <c r="AL35" s="230"/>
      <c r="AM35" s="231"/>
      <c r="AN35" s="230"/>
      <c r="AO35" s="231"/>
      <c r="AP35" s="192"/>
      <c r="AQ35" s="178" t="str">
        <f>'Céginformáció kérő nyomtatvány'!$AQ$96</f>
        <v>[A] rész!</v>
      </c>
      <c r="AR35" s="178"/>
      <c r="AS35" s="190"/>
      <c r="AT35" s="236"/>
      <c r="AU35" s="231"/>
      <c r="AV35" s="230"/>
      <c r="AW35" s="231"/>
      <c r="AX35" s="230"/>
      <c r="AY35" s="231"/>
      <c r="AZ35" s="230"/>
      <c r="BA35" s="231"/>
      <c r="BB35" s="192"/>
      <c r="BC35" s="194" t="str">
        <f>'Céginformáció kérő nyomtatvány'!$BC$96</f>
        <v>[A] rész!</v>
      </c>
      <c r="BD35" s="178"/>
      <c r="BE35" s="179"/>
      <c r="BF35" s="35"/>
      <c r="BI35"/>
    </row>
    <row r="36" spans="1:61" ht="6.95" customHeight="1">
      <c r="A36" s="34"/>
      <c r="B36" s="228"/>
      <c r="C36" s="229"/>
      <c r="D36" s="229"/>
      <c r="E36" s="229"/>
      <c r="F36" s="229"/>
      <c r="G36" s="229"/>
      <c r="H36" s="229"/>
      <c r="I36" s="229"/>
      <c r="J36" s="269"/>
      <c r="K36" s="233"/>
      <c r="L36" s="232"/>
      <c r="M36" s="233"/>
      <c r="N36" s="232"/>
      <c r="O36" s="233"/>
      <c r="P36" s="232"/>
      <c r="Q36" s="233"/>
      <c r="R36" s="189"/>
      <c r="S36" s="180"/>
      <c r="T36" s="180"/>
      <c r="U36" s="191"/>
      <c r="V36" s="238"/>
      <c r="W36" s="233"/>
      <c r="X36" s="232"/>
      <c r="Y36" s="233"/>
      <c r="Z36" s="232"/>
      <c r="AA36" s="233"/>
      <c r="AB36" s="232"/>
      <c r="AC36" s="233"/>
      <c r="AD36" s="193"/>
      <c r="AE36" s="180"/>
      <c r="AF36" s="180"/>
      <c r="AG36" s="181"/>
      <c r="AH36" s="269"/>
      <c r="AI36" s="233"/>
      <c r="AJ36" s="232"/>
      <c r="AK36" s="233"/>
      <c r="AL36" s="232"/>
      <c r="AM36" s="233"/>
      <c r="AN36" s="232"/>
      <c r="AO36" s="233"/>
      <c r="AP36" s="193"/>
      <c r="AQ36" s="180"/>
      <c r="AR36" s="180"/>
      <c r="AS36" s="191"/>
      <c r="AT36" s="238"/>
      <c r="AU36" s="233"/>
      <c r="AV36" s="232"/>
      <c r="AW36" s="233"/>
      <c r="AX36" s="232"/>
      <c r="AY36" s="233"/>
      <c r="AZ36" s="232"/>
      <c r="BA36" s="233"/>
      <c r="BB36" s="193"/>
      <c r="BC36" s="195"/>
      <c r="BD36" s="180"/>
      <c r="BE36" s="181"/>
      <c r="BF36" s="35"/>
      <c r="BI36"/>
    </row>
    <row r="37" spans="1:61" ht="6.95" customHeight="1">
      <c r="A37" s="34"/>
      <c r="B37" s="228"/>
      <c r="C37" s="229"/>
      <c r="D37" s="229"/>
      <c r="E37" s="229"/>
      <c r="F37" s="229"/>
      <c r="G37" s="229"/>
      <c r="H37" s="229"/>
      <c r="I37" s="229"/>
      <c r="J37" s="234" t="s">
        <v>6</v>
      </c>
      <c r="K37" s="234"/>
      <c r="L37" s="234"/>
      <c r="M37" s="234"/>
      <c r="N37" s="234"/>
      <c r="O37" s="234"/>
      <c r="P37" s="234"/>
      <c r="Q37" s="234"/>
      <c r="R37" s="234"/>
      <c r="S37" s="234"/>
      <c r="T37" s="234"/>
      <c r="U37" s="224"/>
      <c r="V37" s="224"/>
      <c r="W37" s="224"/>
      <c r="X37" s="224"/>
      <c r="Y37" s="224"/>
      <c r="Z37" s="224"/>
      <c r="AA37" s="224"/>
      <c r="AB37" s="224"/>
      <c r="AC37" s="224"/>
      <c r="AD37" s="224"/>
      <c r="AE37" s="224"/>
      <c r="AF37" s="224"/>
      <c r="AG37" s="224"/>
      <c r="AH37" s="224"/>
      <c r="AI37" s="224"/>
      <c r="AJ37" s="224"/>
      <c r="AK37" s="224"/>
      <c r="AL37" s="224"/>
      <c r="AM37" s="224"/>
      <c r="AN37" s="224"/>
      <c r="AO37" s="224"/>
      <c r="AP37" s="224"/>
      <c r="AQ37" s="224"/>
      <c r="AR37" s="224"/>
      <c r="AS37" s="224"/>
      <c r="AT37" s="224"/>
      <c r="AU37" s="224"/>
      <c r="AV37" s="224"/>
      <c r="AW37" s="224"/>
      <c r="AX37" s="224"/>
      <c r="AY37" s="224"/>
      <c r="AZ37" s="224"/>
      <c r="BA37" s="224"/>
      <c r="BB37" s="224"/>
      <c r="BC37" s="224"/>
      <c r="BD37" s="224"/>
      <c r="BE37" s="66"/>
      <c r="BF37" s="35"/>
      <c r="BI37"/>
    </row>
    <row r="38" spans="1:61" ht="6.95" customHeight="1">
      <c r="A38" s="34"/>
      <c r="B38" s="228"/>
      <c r="C38" s="229"/>
      <c r="D38" s="229"/>
      <c r="E38" s="229"/>
      <c r="F38" s="229"/>
      <c r="G38" s="229"/>
      <c r="H38" s="229"/>
      <c r="I38" s="229"/>
      <c r="J38" s="235"/>
      <c r="K38" s="235"/>
      <c r="L38" s="235"/>
      <c r="M38" s="235"/>
      <c r="N38" s="235"/>
      <c r="O38" s="235"/>
      <c r="P38" s="235"/>
      <c r="Q38" s="235"/>
      <c r="R38" s="235"/>
      <c r="S38" s="235"/>
      <c r="T38" s="235"/>
      <c r="U38" s="225"/>
      <c r="V38" s="225"/>
      <c r="W38" s="225"/>
      <c r="X38" s="225"/>
      <c r="Y38" s="225"/>
      <c r="Z38" s="225"/>
      <c r="AA38" s="225"/>
      <c r="AB38" s="225"/>
      <c r="AC38" s="225"/>
      <c r="AD38" s="225"/>
      <c r="AE38" s="225"/>
      <c r="AF38" s="225"/>
      <c r="AG38" s="225"/>
      <c r="AH38" s="225"/>
      <c r="AI38" s="225"/>
      <c r="AJ38" s="225"/>
      <c r="AK38" s="225"/>
      <c r="AL38" s="225"/>
      <c r="AM38" s="225"/>
      <c r="AN38" s="225"/>
      <c r="AO38" s="225"/>
      <c r="AP38" s="225"/>
      <c r="AQ38" s="225"/>
      <c r="AR38" s="225"/>
      <c r="AS38" s="225"/>
      <c r="AT38" s="225"/>
      <c r="AU38" s="225"/>
      <c r="AV38" s="225"/>
      <c r="AW38" s="225"/>
      <c r="AX38" s="225"/>
      <c r="AY38" s="225"/>
      <c r="AZ38" s="225"/>
      <c r="BA38" s="225"/>
      <c r="BB38" s="225"/>
      <c r="BC38" s="225"/>
      <c r="BD38" s="225"/>
      <c r="BE38" s="64"/>
      <c r="BF38" s="35"/>
      <c r="BI38"/>
    </row>
    <row r="39" spans="1:61" ht="3" customHeight="1">
      <c r="A39" s="34"/>
      <c r="B39" s="39"/>
      <c r="C39" s="3"/>
      <c r="D39" s="3"/>
      <c r="E39" s="3"/>
      <c r="F39" s="3"/>
      <c r="G39" s="3"/>
      <c r="H39" s="3"/>
      <c r="I39" s="3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38"/>
      <c r="BF39" s="35"/>
      <c r="BI39"/>
    </row>
    <row r="40" spans="1:61" ht="8.1" customHeight="1">
      <c r="A40" s="34"/>
      <c r="B40" s="218" t="s">
        <v>77</v>
      </c>
      <c r="C40" s="219"/>
      <c r="D40" s="219"/>
      <c r="E40" s="219"/>
      <c r="F40" s="219"/>
      <c r="G40" s="219"/>
      <c r="H40" s="219"/>
      <c r="I40" s="220"/>
      <c r="J40" s="635">
        <f>IF(A44='#temp'!D4,VLOOKUP('#temp'!D4,A44:M45,3,FALSE),0)+
IF(A46='#temp'!D4,VLOOKUP('#temp'!D4,A46:M47,3,FALSE),0)+
IF(A48='#temp'!D4,VLOOKUP('#temp'!D4,A48:M49,3,FALSE),0)+
IF(A50='#temp'!D4,VLOOKUP('#temp'!D4,A50:M51,3,FALSE),0)+
IF(A52='#temp'!D4,VLOOKUP('#temp'!D4,A52:M53,3,FALSE),0)+
IF(A54='#temp'!D4,VLOOKUP('#temp'!D4,A54:M55,3,FALSE),0)+
IF(A56='#temp'!D4,VLOOKUP('#temp'!D4,A56:M57,3,FALSE),0)+
IF(A58='#temp'!D4,VLOOKUP('#temp'!D4,A58:M59,3,FALSE),0)+
IF(A60='#temp'!D4,VLOOKUP('#temp'!D4,A60:M61,3,FALSE),0)+
IF(A62='#temp'!D4,VLOOKUP('#temp'!D4,A62:M63,3,FALSE),0)+
IF(A64='#temp'!D4,VLOOKUP('#temp'!D4,A64:M65,3,FALSE),0)+
IF(A66='#temp'!D4,VLOOKUP('#temp'!D4,A66:M67,3,FALSE),0)+
IF(A68='#temp'!D4,VLOOKUP('#temp'!D4,A68:M69,3,FALSE),0)+
IF(A70='#temp'!D4,VLOOKUP('#temp'!D4,A70:M71,3,FALSE),0)+
IF(A72='#temp'!D4,VLOOKUP('#temp'!D4,A72:M73,3,FALSE),0)+
IF(A74='#temp'!D4,VLOOKUP('#temp'!D4,A74:M75,3,FALSE),0)+
IF(A76='#temp'!D4,VLOOKUP('#temp'!D4,A76:M77,3,FALSE),0)+
IF(A78='#temp'!D4,VLOOKUP('#temp'!D4,A78:M79,3,FALSE),0)+
IF(A80='#temp'!D4,VLOOKUP('#temp'!D4,A80:M81,3,FALSE),0)+
IF(A82='#temp'!D4,VLOOKUP('#temp'!D4,A82:M83,3,FALSE),0)</f>
        <v>0</v>
      </c>
      <c r="K40" s="636"/>
      <c r="L40" s="636"/>
      <c r="M40" s="636"/>
      <c r="N40" s="636"/>
      <c r="O40" s="636"/>
      <c r="P40" s="636"/>
      <c r="Q40" s="636"/>
      <c r="R40" s="636"/>
      <c r="S40" s="182" t="str">
        <f>'Céginformáció kérő nyomtatvány'!$S$101</f>
        <v>[A] rész!</v>
      </c>
      <c r="T40" s="178"/>
      <c r="U40" s="190"/>
      <c r="V40" s="639">
        <f>IF(A44='#temp'!E4,VLOOKUP('#temp'!E4,A44:M45,3,FALSE),0)+
IF(A46='#temp'!E4,VLOOKUP('#temp'!E4,A46:M47,3,FALSE),0)+
IF(A48='#temp'!E4,VLOOKUP('#temp'!E4,A48:M49,3,FALSE),0)+
IF(A50='#temp'!E4,VLOOKUP('#temp'!E4,A50:M51,3,FALSE),0)+
IF(A52='#temp'!E4,VLOOKUP('#temp'!E4,A52:M53,3,FALSE),0)+
IF(A54='#temp'!E4,VLOOKUP('#temp'!E4,A54:M55,3,FALSE),0)+
IF(A56='#temp'!E4,VLOOKUP('#temp'!E4,A56:M57,3,FALSE),0)+
IF(A58='#temp'!E4,VLOOKUP('#temp'!E4,A58:M59,3,FALSE),0)+
IF(A60='#temp'!E4,VLOOKUP('#temp'!E4,A60:M61,3,FALSE),0)+
IF(A62='#temp'!E4,VLOOKUP('#temp'!E4,A62:M63,3,FALSE),0)+
IF(A64='#temp'!E4,VLOOKUP('#temp'!E4,A64:M65,3,FALSE),0)+
IF(A66='#temp'!E4,VLOOKUP('#temp'!E4,A66:M67,3,FALSE),0)+
IF(A68='#temp'!E4,VLOOKUP('#temp'!E4,A68:M69,3,FALSE),0)+
IF(A70='#temp'!E4,VLOOKUP('#temp'!E4,A70:M71,3,FALSE),0)+
IF(A72='#temp'!E4,VLOOKUP('#temp'!E4,A72:M73,3,FALSE),0)+
IF(A74='#temp'!E4,VLOOKUP('#temp'!E4,A74:M75,3,FALSE),0)+
IF(A76='#temp'!E4,VLOOKUP('#temp'!E4,A76:M77,3,FALSE),0)+
IF(A78='#temp'!E4,VLOOKUP('#temp'!E4,A78:M79,3,FALSE),0)+
IF(A80='#temp'!E4,VLOOKUP('#temp'!E4,A80:M81,3,FALSE),0)+
IF(A82='#temp'!E4,VLOOKUP('#temp'!E4,A82:M83,3,FALSE),0)</f>
        <v>0</v>
      </c>
      <c r="W40" s="640"/>
      <c r="X40" s="640"/>
      <c r="Y40" s="640"/>
      <c r="Z40" s="640"/>
      <c r="AA40" s="640"/>
      <c r="AB40" s="640"/>
      <c r="AC40" s="640"/>
      <c r="AD40" s="640"/>
      <c r="AE40" s="182" t="str">
        <f>'Céginformáció kérő nyomtatvány'!$AE$101</f>
        <v>[A] rész!</v>
      </c>
      <c r="AF40" s="178"/>
      <c r="AG40" s="179"/>
      <c r="AH40" s="635">
        <f>IF(A44='#temp'!F4,VLOOKUP('#temp'!F4,A44:M45,3,FALSE),0)+
IF(A46='#temp'!F4,VLOOKUP('#temp'!F4,A46:M47,3,FALSE),0)+
IF(A48='#temp'!F4,VLOOKUP('#temp'!F4,A48:M49,3,FALSE),0)+
IF(A50='#temp'!F4,VLOOKUP('#temp'!F4,A50:M51,3,FALSE),0)+
IF(A52='#temp'!F4,VLOOKUP('#temp'!F4,A52:M53,3,FALSE),0)+
IF(A54='#temp'!F4,VLOOKUP('#temp'!F4,A54:M55,3,FALSE),0)+
IF(A56='#temp'!F4,VLOOKUP('#temp'!F4,A56:M57,3,FALSE),0)+
IF(A58='#temp'!F4,VLOOKUP('#temp'!F4,A58:M59,3,FALSE),0)+
IF(A60='#temp'!F4,VLOOKUP('#temp'!F4,A60:M61,3,FALSE),0)+
IF(A62='#temp'!F4,VLOOKUP('#temp'!F4,A62:M63,3,FALSE),0)+
IF(A64='#temp'!F4,VLOOKUP('#temp'!F4,A64:M65,3,FALSE),0)+
IF(A66='#temp'!F4,VLOOKUP('#temp'!F4,A66:M67,3,FALSE),0)+
IF(A68='#temp'!F4,VLOOKUP('#temp'!F4,A68:M69,3,FALSE),0)+
IF(A70='#temp'!F4,VLOOKUP('#temp'!F4,A70:M71,3,FALSE),0)+
IF(A72='#temp'!F4,VLOOKUP('#temp'!F4,A72:M73,3,FALSE),0)+
IF(A74='#temp'!F4,VLOOKUP('#temp'!F4,A74:M75,3,FALSE),0)+
IF(A76='#temp'!F4,VLOOKUP('#temp'!F4,A76:M77,3,FALSE),0)+
IF(A78='#temp'!F4,VLOOKUP('#temp'!F4,A78:M79,3,FALSE),0)+
IF(A80='#temp'!F4,VLOOKUP('#temp'!F4,A80:M81,3,FALSE),0)+
IF(A82='#temp'!F4,VLOOKUP('#temp'!F4,A82:M83,3,FALSE),0)</f>
        <v>0</v>
      </c>
      <c r="AI40" s="636"/>
      <c r="AJ40" s="636"/>
      <c r="AK40" s="636"/>
      <c r="AL40" s="636"/>
      <c r="AM40" s="636"/>
      <c r="AN40" s="636"/>
      <c r="AO40" s="636"/>
      <c r="AP40" s="636"/>
      <c r="AQ40" s="178" t="str">
        <f>'Céginformáció kérő nyomtatvány'!$AQ$101</f>
        <v>[A] rész!</v>
      </c>
      <c r="AR40" s="178"/>
      <c r="AS40" s="190"/>
      <c r="AT40" s="643">
        <f>IF(A44='#temp'!G4,VLOOKUP('#temp'!G4,A44:M45,3,FALSE),0)+
IF(A46='#temp'!G4,VLOOKUP('#temp'!G4,A46:M47,3,FALSE),0)+
IF(A48='#temp'!G4,VLOOKUP('#temp'!G4,A48:M49,3,FALSE),0)+
IF(A50='#temp'!G4,VLOOKUP('#temp'!G4,A50:M51,3,FALSE),0)+
IF(A52='#temp'!G4,VLOOKUP('#temp'!G4,A52:M53,3,FALSE),0)+
IF(A54='#temp'!G4,VLOOKUP('#temp'!G4,A54:M55,3,FALSE),0)+
IF(A56='#temp'!G4,VLOOKUP('#temp'!G4,A56:M57,3,FALSE),0)+
IF(A58='#temp'!G4,VLOOKUP('#temp'!G4,A58:M59,3,FALSE),0)+
IF(A60='#temp'!G4,VLOOKUP('#temp'!G4,A60:M61,3,FALSE),0)+
IF(A62='#temp'!G4,VLOOKUP('#temp'!G4,A62:M63,3,FALSE),0)+
IF(A64='#temp'!G4,VLOOKUP('#temp'!G4,A64:M65,3,FALSE),0)+
IF(A66='#temp'!G4,VLOOKUP('#temp'!G4,A66:M67,3,FALSE),0)+
IF(A68='#temp'!G4,VLOOKUP('#temp'!G4,A68:M69,3,FALSE),0)+
IF(A70='#temp'!G4,VLOOKUP('#temp'!G4,A70:M71,3,FALSE),0)+
IF(A72='#temp'!G4,VLOOKUP('#temp'!G4,A72:M73,3,FALSE),0)+
IF(A74='#temp'!G4,VLOOKUP('#temp'!G4,A74:M75,3,FALSE),0)+
IF(A76='#temp'!G4,VLOOKUP('#temp'!G4,A76:M77,3,FALSE),0)+
IF(A78='#temp'!G4,VLOOKUP('#temp'!G4,A78:M79,3,FALSE),0)+
IF(A80='#temp'!G4,VLOOKUP('#temp'!G4,A80:M81,3,FALSE),0)+
IF(A82='#temp'!G4,VLOOKUP('#temp'!G4,A82:M83,3,FALSE),0)</f>
        <v>0</v>
      </c>
      <c r="AU40" s="644"/>
      <c r="AV40" s="644"/>
      <c r="AW40" s="644"/>
      <c r="AX40" s="644"/>
      <c r="AY40" s="644"/>
      <c r="AZ40" s="644"/>
      <c r="BA40" s="644"/>
      <c r="BB40" s="644"/>
      <c r="BC40" s="184" t="str">
        <f>'Céginformáció kérő nyomtatvány'!$BC$101</f>
        <v>[A] rész!</v>
      </c>
      <c r="BD40" s="178"/>
      <c r="BE40" s="179"/>
      <c r="BF40" s="35"/>
      <c r="BI40"/>
    </row>
    <row r="41" spans="1:61" ht="6.95" customHeight="1">
      <c r="A41" s="34"/>
      <c r="B41" s="221"/>
      <c r="C41" s="222"/>
      <c r="D41" s="222"/>
      <c r="E41" s="222"/>
      <c r="F41" s="222"/>
      <c r="G41" s="222"/>
      <c r="H41" s="222"/>
      <c r="I41" s="223"/>
      <c r="J41" s="637"/>
      <c r="K41" s="638"/>
      <c r="L41" s="638"/>
      <c r="M41" s="638"/>
      <c r="N41" s="638"/>
      <c r="O41" s="638"/>
      <c r="P41" s="638"/>
      <c r="Q41" s="638"/>
      <c r="R41" s="638"/>
      <c r="S41" s="183"/>
      <c r="T41" s="180"/>
      <c r="U41" s="191"/>
      <c r="V41" s="641"/>
      <c r="W41" s="642"/>
      <c r="X41" s="642"/>
      <c r="Y41" s="642"/>
      <c r="Z41" s="642"/>
      <c r="AA41" s="642"/>
      <c r="AB41" s="642"/>
      <c r="AC41" s="642"/>
      <c r="AD41" s="642"/>
      <c r="AE41" s="183"/>
      <c r="AF41" s="180"/>
      <c r="AG41" s="181"/>
      <c r="AH41" s="637"/>
      <c r="AI41" s="638"/>
      <c r="AJ41" s="638"/>
      <c r="AK41" s="638"/>
      <c r="AL41" s="638"/>
      <c r="AM41" s="638"/>
      <c r="AN41" s="638"/>
      <c r="AO41" s="638"/>
      <c r="AP41" s="638"/>
      <c r="AQ41" s="180"/>
      <c r="AR41" s="180"/>
      <c r="AS41" s="191"/>
      <c r="AT41" s="645"/>
      <c r="AU41" s="646"/>
      <c r="AV41" s="646"/>
      <c r="AW41" s="646"/>
      <c r="AX41" s="646"/>
      <c r="AY41" s="646"/>
      <c r="AZ41" s="646"/>
      <c r="BA41" s="646"/>
      <c r="BB41" s="646"/>
      <c r="BC41" s="185"/>
      <c r="BD41" s="180"/>
      <c r="BE41" s="181"/>
      <c r="BF41" s="35"/>
      <c r="BI41"/>
    </row>
    <row r="42" spans="1:61" ht="6.95" customHeight="1">
      <c r="A42" s="34"/>
      <c r="B42" s="40"/>
      <c r="C42" s="561" t="s">
        <v>89</v>
      </c>
      <c r="D42" s="561"/>
      <c r="E42" s="62"/>
      <c r="F42" s="563" t="s">
        <v>96</v>
      </c>
      <c r="G42" s="564"/>
      <c r="H42" s="62"/>
      <c r="I42" s="563" t="s">
        <v>95</v>
      </c>
      <c r="J42" s="564"/>
      <c r="K42" s="62"/>
      <c r="L42" s="564" t="s">
        <v>88</v>
      </c>
      <c r="M42" s="564"/>
      <c r="N42" s="17"/>
      <c r="O42" s="566" t="s">
        <v>101</v>
      </c>
      <c r="P42" s="566"/>
      <c r="Q42" s="566"/>
      <c r="R42" s="566"/>
      <c r="S42" s="566"/>
      <c r="T42" s="566"/>
      <c r="U42" s="566"/>
      <c r="V42" s="566"/>
      <c r="W42" s="566"/>
      <c r="X42" s="566"/>
      <c r="Y42" s="566"/>
      <c r="Z42" s="566"/>
      <c r="AA42" s="566"/>
      <c r="AB42" s="566"/>
      <c r="AC42" s="566"/>
      <c r="AD42" s="566"/>
      <c r="AE42" s="566"/>
      <c r="AF42" s="566"/>
      <c r="AG42" s="566"/>
      <c r="AH42" s="566"/>
      <c r="AI42" s="566"/>
      <c r="AJ42" s="566"/>
      <c r="AK42" s="566"/>
      <c r="AL42" s="566"/>
      <c r="AM42" s="566"/>
      <c r="AN42" s="566"/>
      <c r="AO42" s="566"/>
      <c r="AP42" s="566"/>
      <c r="AQ42" s="566"/>
      <c r="AR42" s="566"/>
      <c r="AS42" s="65"/>
      <c r="AT42" s="568" t="s">
        <v>93</v>
      </c>
      <c r="AU42" s="568"/>
      <c r="AV42" s="568"/>
      <c r="AW42" s="568"/>
      <c r="AX42" s="568"/>
      <c r="AY42" s="568"/>
      <c r="AZ42" s="568"/>
      <c r="BA42" s="568"/>
      <c r="BB42" s="568"/>
      <c r="BC42" s="568"/>
      <c r="BD42" s="568"/>
      <c r="BE42" s="569"/>
      <c r="BF42" s="35"/>
      <c r="BI42"/>
    </row>
    <row r="43" spans="1:61" ht="6.95" customHeight="1" thickBot="1">
      <c r="A43" s="34"/>
      <c r="B43" s="40"/>
      <c r="C43" s="562"/>
      <c r="D43" s="562"/>
      <c r="E43" s="62"/>
      <c r="F43" s="565"/>
      <c r="G43" s="565"/>
      <c r="H43" s="62"/>
      <c r="I43" s="565"/>
      <c r="J43" s="565"/>
      <c r="K43" s="62"/>
      <c r="L43" s="565"/>
      <c r="M43" s="565"/>
      <c r="N43" s="2"/>
      <c r="O43" s="567"/>
      <c r="P43" s="567"/>
      <c r="Q43" s="567"/>
      <c r="R43" s="567"/>
      <c r="S43" s="567"/>
      <c r="T43" s="567"/>
      <c r="U43" s="567"/>
      <c r="V43" s="567"/>
      <c r="W43" s="567"/>
      <c r="X43" s="567"/>
      <c r="Y43" s="567"/>
      <c r="Z43" s="567"/>
      <c r="AA43" s="567"/>
      <c r="AB43" s="567"/>
      <c r="AC43" s="567"/>
      <c r="AD43" s="567"/>
      <c r="AE43" s="567"/>
      <c r="AF43" s="567"/>
      <c r="AG43" s="567"/>
      <c r="AH43" s="567"/>
      <c r="AI43" s="567"/>
      <c r="AJ43" s="567"/>
      <c r="AK43" s="567"/>
      <c r="AL43" s="567"/>
      <c r="AM43" s="567"/>
      <c r="AN43" s="567"/>
      <c r="AO43" s="567"/>
      <c r="AP43" s="567"/>
      <c r="AQ43" s="567"/>
      <c r="AR43" s="567"/>
      <c r="AS43" s="41"/>
      <c r="AT43" s="671"/>
      <c r="AU43" s="671"/>
      <c r="AV43" s="671"/>
      <c r="AW43" s="671"/>
      <c r="AX43" s="671"/>
      <c r="AY43" s="671"/>
      <c r="AZ43" s="671"/>
      <c r="BA43" s="671"/>
      <c r="BB43" s="671"/>
      <c r="BC43" s="671"/>
      <c r="BD43" s="671"/>
      <c r="BE43" s="672"/>
      <c r="BF43" s="35"/>
      <c r="BI43"/>
    </row>
    <row r="44" spans="1:61" ht="11.25" customHeight="1" thickTop="1">
      <c r="A44" s="649" t="str">
        <f>UPPER(CONCATENATE(F44,I44))</f>
        <v/>
      </c>
      <c r="B44" s="75"/>
      <c r="C44" s="580"/>
      <c r="D44" s="580"/>
      <c r="E44" s="76"/>
      <c r="F44" s="270"/>
      <c r="G44" s="270"/>
      <c r="H44" s="74"/>
      <c r="I44" s="270"/>
      <c r="J44" s="270"/>
      <c r="K44" s="700"/>
      <c r="L44" s="274"/>
      <c r="M44" s="274"/>
      <c r="N44" s="74"/>
      <c r="O44" s="677"/>
      <c r="P44" s="677"/>
      <c r="Q44" s="677"/>
      <c r="R44" s="677"/>
      <c r="S44" s="677"/>
      <c r="T44" s="677"/>
      <c r="U44" s="677"/>
      <c r="V44" s="677"/>
      <c r="W44" s="677"/>
      <c r="X44" s="677"/>
      <c r="Y44" s="677"/>
      <c r="Z44" s="677"/>
      <c r="AA44" s="677"/>
      <c r="AB44" s="677"/>
      <c r="AC44" s="677"/>
      <c r="AD44" s="677"/>
      <c r="AE44" s="677"/>
      <c r="AF44" s="677"/>
      <c r="AG44" s="677"/>
      <c r="AH44" s="677"/>
      <c r="AI44" s="677"/>
      <c r="AJ44" s="677"/>
      <c r="AK44" s="677"/>
      <c r="AL44" s="677"/>
      <c r="AM44" s="677"/>
      <c r="AN44" s="677"/>
      <c r="AO44" s="677"/>
      <c r="AP44" s="677"/>
      <c r="AQ44" s="677"/>
      <c r="AR44" s="677"/>
      <c r="AS44" s="74"/>
      <c r="AT44" s="677"/>
      <c r="AU44" s="677"/>
      <c r="AV44" s="677"/>
      <c r="AW44" s="677"/>
      <c r="AX44" s="677"/>
      <c r="AY44" s="677"/>
      <c r="AZ44" s="677"/>
      <c r="BA44" s="677"/>
      <c r="BB44" s="677"/>
      <c r="BC44" s="677"/>
      <c r="BD44" s="677"/>
      <c r="BE44" s="678"/>
      <c r="BF44" s="35"/>
      <c r="BI44"/>
    </row>
    <row r="45" spans="1:61" ht="6.95" customHeight="1">
      <c r="A45" s="649"/>
      <c r="B45" s="75"/>
      <c r="C45" s="581"/>
      <c r="D45" s="581"/>
      <c r="E45" s="76"/>
      <c r="F45" s="271"/>
      <c r="G45" s="271"/>
      <c r="H45" s="74"/>
      <c r="I45" s="271"/>
      <c r="J45" s="271"/>
      <c r="K45" s="700"/>
      <c r="L45" s="273"/>
      <c r="M45" s="273"/>
      <c r="N45" s="74"/>
      <c r="O45" s="651"/>
      <c r="P45" s="651"/>
      <c r="Q45" s="651"/>
      <c r="R45" s="651"/>
      <c r="S45" s="651"/>
      <c r="T45" s="651"/>
      <c r="U45" s="651"/>
      <c r="V45" s="651"/>
      <c r="W45" s="651"/>
      <c r="X45" s="651"/>
      <c r="Y45" s="651"/>
      <c r="Z45" s="651"/>
      <c r="AA45" s="651"/>
      <c r="AB45" s="651"/>
      <c r="AC45" s="651"/>
      <c r="AD45" s="651"/>
      <c r="AE45" s="651"/>
      <c r="AF45" s="651"/>
      <c r="AG45" s="651"/>
      <c r="AH45" s="651"/>
      <c r="AI45" s="651"/>
      <c r="AJ45" s="651"/>
      <c r="AK45" s="651"/>
      <c r="AL45" s="651"/>
      <c r="AM45" s="651"/>
      <c r="AN45" s="651"/>
      <c r="AO45" s="651"/>
      <c r="AP45" s="651"/>
      <c r="AQ45" s="651"/>
      <c r="AR45" s="651"/>
      <c r="AS45" s="74"/>
      <c r="AT45" s="651"/>
      <c r="AU45" s="651"/>
      <c r="AV45" s="651"/>
      <c r="AW45" s="651"/>
      <c r="AX45" s="651"/>
      <c r="AY45" s="651"/>
      <c r="AZ45" s="651"/>
      <c r="BA45" s="651"/>
      <c r="BB45" s="651"/>
      <c r="BC45" s="651"/>
      <c r="BD45" s="651"/>
      <c r="BE45" s="679"/>
      <c r="BF45" s="35"/>
      <c r="BI45"/>
    </row>
    <row r="46" spans="1:61" ht="11.25" customHeight="1">
      <c r="A46" s="649" t="str">
        <f t="shared" ref="A46" si="0">UPPER(CONCATENATE(F46,I46))</f>
        <v/>
      </c>
      <c r="B46" s="75"/>
      <c r="C46" s="580"/>
      <c r="D46" s="580"/>
      <c r="E46" s="76"/>
      <c r="F46" s="526"/>
      <c r="G46" s="526"/>
      <c r="H46" s="76"/>
      <c r="I46" s="526"/>
      <c r="J46" s="526"/>
      <c r="K46" s="700"/>
      <c r="L46" s="273"/>
      <c r="M46" s="273"/>
      <c r="N46" s="74"/>
      <c r="O46" s="650"/>
      <c r="P46" s="650"/>
      <c r="Q46" s="650"/>
      <c r="R46" s="650"/>
      <c r="S46" s="650"/>
      <c r="T46" s="650"/>
      <c r="U46" s="650"/>
      <c r="V46" s="650"/>
      <c r="W46" s="650"/>
      <c r="X46" s="650"/>
      <c r="Y46" s="650"/>
      <c r="Z46" s="650"/>
      <c r="AA46" s="650"/>
      <c r="AB46" s="650"/>
      <c r="AC46" s="650"/>
      <c r="AD46" s="650"/>
      <c r="AE46" s="650"/>
      <c r="AF46" s="650"/>
      <c r="AG46" s="650"/>
      <c r="AH46" s="650"/>
      <c r="AI46" s="650"/>
      <c r="AJ46" s="650"/>
      <c r="AK46" s="650"/>
      <c r="AL46" s="650"/>
      <c r="AM46" s="650"/>
      <c r="AN46" s="650"/>
      <c r="AO46" s="650"/>
      <c r="AP46" s="650"/>
      <c r="AQ46" s="650"/>
      <c r="AR46" s="650"/>
      <c r="AS46" s="77"/>
      <c r="AT46" s="675"/>
      <c r="AU46" s="675"/>
      <c r="AV46" s="675"/>
      <c r="AW46" s="675"/>
      <c r="AX46" s="675"/>
      <c r="AY46" s="675"/>
      <c r="AZ46" s="675"/>
      <c r="BA46" s="675"/>
      <c r="BB46" s="675"/>
      <c r="BC46" s="675"/>
      <c r="BD46" s="675"/>
      <c r="BE46" s="676"/>
      <c r="BF46" s="35"/>
      <c r="BI46"/>
    </row>
    <row r="47" spans="1:61" ht="6.95" customHeight="1">
      <c r="A47" s="649"/>
      <c r="B47" s="75"/>
      <c r="C47" s="581"/>
      <c r="D47" s="581"/>
      <c r="E47" s="76"/>
      <c r="F47" s="527"/>
      <c r="G47" s="527"/>
      <c r="H47" s="77"/>
      <c r="I47" s="527"/>
      <c r="J47" s="527"/>
      <c r="K47" s="700"/>
      <c r="L47" s="273"/>
      <c r="M47" s="273"/>
      <c r="N47" s="74"/>
      <c r="O47" s="651"/>
      <c r="P47" s="651"/>
      <c r="Q47" s="651"/>
      <c r="R47" s="651"/>
      <c r="S47" s="651"/>
      <c r="T47" s="651"/>
      <c r="U47" s="651"/>
      <c r="V47" s="651"/>
      <c r="W47" s="651"/>
      <c r="X47" s="651"/>
      <c r="Y47" s="651"/>
      <c r="Z47" s="651"/>
      <c r="AA47" s="651"/>
      <c r="AB47" s="651"/>
      <c r="AC47" s="651"/>
      <c r="AD47" s="651"/>
      <c r="AE47" s="651"/>
      <c r="AF47" s="651"/>
      <c r="AG47" s="651"/>
      <c r="AH47" s="651"/>
      <c r="AI47" s="651"/>
      <c r="AJ47" s="651"/>
      <c r="AK47" s="651"/>
      <c r="AL47" s="651"/>
      <c r="AM47" s="651"/>
      <c r="AN47" s="651"/>
      <c r="AO47" s="651"/>
      <c r="AP47" s="651"/>
      <c r="AQ47" s="651"/>
      <c r="AR47" s="651"/>
      <c r="AS47" s="74"/>
      <c r="AT47" s="225"/>
      <c r="AU47" s="225"/>
      <c r="AV47" s="225"/>
      <c r="AW47" s="225"/>
      <c r="AX47" s="225"/>
      <c r="AY47" s="225"/>
      <c r="AZ47" s="225"/>
      <c r="BA47" s="225"/>
      <c r="BB47" s="225"/>
      <c r="BC47" s="225"/>
      <c r="BD47" s="225"/>
      <c r="BE47" s="282"/>
      <c r="BF47" s="35"/>
      <c r="BI47"/>
    </row>
    <row r="48" spans="1:61" ht="11.25" customHeight="1">
      <c r="A48" s="649" t="str">
        <f t="shared" ref="A48" si="1">UPPER(CONCATENATE(F48,I48))</f>
        <v/>
      </c>
      <c r="B48" s="73"/>
      <c r="C48" s="580"/>
      <c r="D48" s="580"/>
      <c r="E48" s="76"/>
      <c r="F48" s="526"/>
      <c r="G48" s="526"/>
      <c r="H48" s="76"/>
      <c r="I48" s="526"/>
      <c r="J48" s="526"/>
      <c r="K48" s="700"/>
      <c r="L48" s="273"/>
      <c r="M48" s="273"/>
      <c r="N48" s="74"/>
      <c r="O48" s="650"/>
      <c r="P48" s="650"/>
      <c r="Q48" s="650"/>
      <c r="R48" s="650"/>
      <c r="S48" s="650"/>
      <c r="T48" s="650"/>
      <c r="U48" s="650"/>
      <c r="V48" s="650"/>
      <c r="W48" s="650"/>
      <c r="X48" s="650"/>
      <c r="Y48" s="650"/>
      <c r="Z48" s="650"/>
      <c r="AA48" s="650"/>
      <c r="AB48" s="650"/>
      <c r="AC48" s="650"/>
      <c r="AD48" s="650"/>
      <c r="AE48" s="650"/>
      <c r="AF48" s="650"/>
      <c r="AG48" s="650"/>
      <c r="AH48" s="650"/>
      <c r="AI48" s="650"/>
      <c r="AJ48" s="650"/>
      <c r="AK48" s="650"/>
      <c r="AL48" s="650"/>
      <c r="AM48" s="650"/>
      <c r="AN48" s="650"/>
      <c r="AO48" s="650"/>
      <c r="AP48" s="650"/>
      <c r="AQ48" s="650"/>
      <c r="AR48" s="650"/>
      <c r="AS48" s="74"/>
      <c r="AT48" s="675"/>
      <c r="AU48" s="675"/>
      <c r="AV48" s="675"/>
      <c r="AW48" s="675"/>
      <c r="AX48" s="675"/>
      <c r="AY48" s="675"/>
      <c r="AZ48" s="675"/>
      <c r="BA48" s="675"/>
      <c r="BB48" s="675"/>
      <c r="BC48" s="675"/>
      <c r="BD48" s="675"/>
      <c r="BE48" s="676"/>
      <c r="BF48" s="35"/>
      <c r="BI48"/>
    </row>
    <row r="49" spans="1:61" ht="6.95" customHeight="1">
      <c r="A49" s="649"/>
      <c r="B49" s="73"/>
      <c r="C49" s="581"/>
      <c r="D49" s="581"/>
      <c r="E49" s="77"/>
      <c r="F49" s="527"/>
      <c r="G49" s="527"/>
      <c r="H49" s="77"/>
      <c r="I49" s="527"/>
      <c r="J49" s="527"/>
      <c r="K49" s="700"/>
      <c r="L49" s="273"/>
      <c r="M49" s="273"/>
      <c r="N49" s="74"/>
      <c r="O49" s="651"/>
      <c r="P49" s="651"/>
      <c r="Q49" s="651"/>
      <c r="R49" s="651"/>
      <c r="S49" s="651"/>
      <c r="T49" s="651"/>
      <c r="U49" s="651"/>
      <c r="V49" s="651"/>
      <c r="W49" s="651"/>
      <c r="X49" s="651"/>
      <c r="Y49" s="651"/>
      <c r="Z49" s="651"/>
      <c r="AA49" s="651"/>
      <c r="AB49" s="651"/>
      <c r="AC49" s="651"/>
      <c r="AD49" s="651"/>
      <c r="AE49" s="651"/>
      <c r="AF49" s="651"/>
      <c r="AG49" s="651"/>
      <c r="AH49" s="651"/>
      <c r="AI49" s="651"/>
      <c r="AJ49" s="651"/>
      <c r="AK49" s="651"/>
      <c r="AL49" s="651"/>
      <c r="AM49" s="651"/>
      <c r="AN49" s="651"/>
      <c r="AO49" s="651"/>
      <c r="AP49" s="651"/>
      <c r="AQ49" s="651"/>
      <c r="AR49" s="651"/>
      <c r="AS49" s="77"/>
      <c r="AT49" s="225"/>
      <c r="AU49" s="225"/>
      <c r="AV49" s="225"/>
      <c r="AW49" s="225"/>
      <c r="AX49" s="225"/>
      <c r="AY49" s="225"/>
      <c r="AZ49" s="225"/>
      <c r="BA49" s="225"/>
      <c r="BB49" s="225"/>
      <c r="BC49" s="225"/>
      <c r="BD49" s="225"/>
      <c r="BE49" s="282"/>
      <c r="BF49" s="35"/>
      <c r="BI49"/>
    </row>
    <row r="50" spans="1:61" ht="11.25" customHeight="1">
      <c r="A50" s="649" t="str">
        <f t="shared" ref="A50" si="2">UPPER(CONCATENATE(F50,I50))</f>
        <v/>
      </c>
      <c r="B50" s="75"/>
      <c r="C50" s="580"/>
      <c r="D50" s="580"/>
      <c r="E50" s="76"/>
      <c r="F50" s="526"/>
      <c r="G50" s="526"/>
      <c r="H50" s="76"/>
      <c r="I50" s="526"/>
      <c r="J50" s="526"/>
      <c r="K50" s="700"/>
      <c r="L50" s="273"/>
      <c r="M50" s="273"/>
      <c r="N50" s="74"/>
      <c r="O50" s="650"/>
      <c r="P50" s="650"/>
      <c r="Q50" s="650"/>
      <c r="R50" s="650"/>
      <c r="S50" s="650"/>
      <c r="T50" s="650"/>
      <c r="U50" s="650"/>
      <c r="V50" s="650"/>
      <c r="W50" s="650"/>
      <c r="X50" s="650"/>
      <c r="Y50" s="650"/>
      <c r="Z50" s="650"/>
      <c r="AA50" s="650"/>
      <c r="AB50" s="650"/>
      <c r="AC50" s="650"/>
      <c r="AD50" s="650"/>
      <c r="AE50" s="650"/>
      <c r="AF50" s="650"/>
      <c r="AG50" s="650"/>
      <c r="AH50" s="650"/>
      <c r="AI50" s="650"/>
      <c r="AJ50" s="650"/>
      <c r="AK50" s="650"/>
      <c r="AL50" s="650"/>
      <c r="AM50" s="650"/>
      <c r="AN50" s="650"/>
      <c r="AO50" s="650"/>
      <c r="AP50" s="650"/>
      <c r="AQ50" s="650"/>
      <c r="AR50" s="650"/>
      <c r="AS50" s="74"/>
      <c r="AT50" s="675"/>
      <c r="AU50" s="675"/>
      <c r="AV50" s="675"/>
      <c r="AW50" s="675"/>
      <c r="AX50" s="675"/>
      <c r="AY50" s="675"/>
      <c r="AZ50" s="675"/>
      <c r="BA50" s="675"/>
      <c r="BB50" s="675"/>
      <c r="BC50" s="675"/>
      <c r="BD50" s="675"/>
      <c r="BE50" s="676"/>
      <c r="BF50" s="35"/>
      <c r="BI50"/>
    </row>
    <row r="51" spans="1:61" ht="6.95" customHeight="1">
      <c r="A51" s="649"/>
      <c r="B51" s="75"/>
      <c r="C51" s="581"/>
      <c r="D51" s="581"/>
      <c r="E51" s="77"/>
      <c r="F51" s="341"/>
      <c r="G51" s="341"/>
      <c r="H51" s="77"/>
      <c r="I51" s="341"/>
      <c r="J51" s="341"/>
      <c r="K51" s="700"/>
      <c r="L51" s="701"/>
      <c r="M51" s="701"/>
      <c r="N51" s="74"/>
      <c r="O51" s="702"/>
      <c r="P51" s="702"/>
      <c r="Q51" s="702"/>
      <c r="R51" s="702"/>
      <c r="S51" s="702"/>
      <c r="T51" s="702"/>
      <c r="U51" s="702"/>
      <c r="V51" s="702"/>
      <c r="W51" s="702"/>
      <c r="X51" s="702"/>
      <c r="Y51" s="702"/>
      <c r="Z51" s="702"/>
      <c r="AA51" s="702"/>
      <c r="AB51" s="702"/>
      <c r="AC51" s="702"/>
      <c r="AD51" s="702"/>
      <c r="AE51" s="702"/>
      <c r="AF51" s="702"/>
      <c r="AG51" s="702"/>
      <c r="AH51" s="702"/>
      <c r="AI51" s="702"/>
      <c r="AJ51" s="702"/>
      <c r="AK51" s="702"/>
      <c r="AL51" s="702"/>
      <c r="AM51" s="702"/>
      <c r="AN51" s="702"/>
      <c r="AO51" s="702"/>
      <c r="AP51" s="702"/>
      <c r="AQ51" s="702"/>
      <c r="AR51" s="702"/>
      <c r="AS51" s="74"/>
      <c r="AT51" s="174"/>
      <c r="AU51" s="174"/>
      <c r="AV51" s="174"/>
      <c r="AW51" s="174"/>
      <c r="AX51" s="174"/>
      <c r="AY51" s="174"/>
      <c r="AZ51" s="174"/>
      <c r="BA51" s="174"/>
      <c r="BB51" s="174"/>
      <c r="BC51" s="174"/>
      <c r="BD51" s="174"/>
      <c r="BE51" s="281"/>
      <c r="BF51" s="35"/>
      <c r="BI51"/>
    </row>
    <row r="52" spans="1:61" ht="11.25" customHeight="1">
      <c r="A52" s="649" t="str">
        <f t="shared" ref="A52" si="3">UPPER(CONCATENATE(F52,I52))</f>
        <v/>
      </c>
      <c r="B52" s="73"/>
      <c r="C52" s="580"/>
      <c r="D52" s="580"/>
      <c r="E52" s="74"/>
      <c r="F52" s="703"/>
      <c r="G52" s="703"/>
      <c r="H52" s="74"/>
      <c r="I52" s="703"/>
      <c r="J52" s="703"/>
      <c r="K52" s="700"/>
      <c r="L52" s="273"/>
      <c r="M52" s="273"/>
      <c r="N52" s="74"/>
      <c r="O52" s="650"/>
      <c r="P52" s="650"/>
      <c r="Q52" s="650"/>
      <c r="R52" s="650"/>
      <c r="S52" s="650"/>
      <c r="T52" s="650"/>
      <c r="U52" s="650"/>
      <c r="V52" s="650"/>
      <c r="W52" s="650"/>
      <c r="X52" s="650"/>
      <c r="Y52" s="650"/>
      <c r="Z52" s="650"/>
      <c r="AA52" s="650"/>
      <c r="AB52" s="650"/>
      <c r="AC52" s="650"/>
      <c r="AD52" s="650"/>
      <c r="AE52" s="650"/>
      <c r="AF52" s="650"/>
      <c r="AG52" s="650"/>
      <c r="AH52" s="650"/>
      <c r="AI52" s="650"/>
      <c r="AJ52" s="650"/>
      <c r="AK52" s="650"/>
      <c r="AL52" s="650"/>
      <c r="AM52" s="650"/>
      <c r="AN52" s="650"/>
      <c r="AO52" s="650"/>
      <c r="AP52" s="650"/>
      <c r="AQ52" s="650"/>
      <c r="AR52" s="650"/>
      <c r="AS52" s="74"/>
      <c r="AT52" s="650"/>
      <c r="AU52" s="650"/>
      <c r="AV52" s="650"/>
      <c r="AW52" s="650"/>
      <c r="AX52" s="650"/>
      <c r="AY52" s="650"/>
      <c r="AZ52" s="650"/>
      <c r="BA52" s="650"/>
      <c r="BB52" s="650"/>
      <c r="BC52" s="650"/>
      <c r="BD52" s="650"/>
      <c r="BE52" s="704"/>
      <c r="BF52" s="35"/>
      <c r="BI52"/>
    </row>
    <row r="53" spans="1:61" ht="6.95" customHeight="1">
      <c r="A53" s="649"/>
      <c r="B53" s="73"/>
      <c r="C53" s="581"/>
      <c r="D53" s="581"/>
      <c r="E53" s="74"/>
      <c r="F53" s="271"/>
      <c r="G53" s="271"/>
      <c r="H53" s="74"/>
      <c r="I53" s="271"/>
      <c r="J53" s="271"/>
      <c r="K53" s="700"/>
      <c r="L53" s="273"/>
      <c r="M53" s="273"/>
      <c r="N53" s="74"/>
      <c r="O53" s="651"/>
      <c r="P53" s="651"/>
      <c r="Q53" s="651"/>
      <c r="R53" s="651"/>
      <c r="S53" s="651"/>
      <c r="T53" s="651"/>
      <c r="U53" s="651"/>
      <c r="V53" s="651"/>
      <c r="W53" s="651"/>
      <c r="X53" s="651"/>
      <c r="Y53" s="651"/>
      <c r="Z53" s="651"/>
      <c r="AA53" s="651"/>
      <c r="AB53" s="651"/>
      <c r="AC53" s="651"/>
      <c r="AD53" s="651"/>
      <c r="AE53" s="651"/>
      <c r="AF53" s="651"/>
      <c r="AG53" s="651"/>
      <c r="AH53" s="651"/>
      <c r="AI53" s="651"/>
      <c r="AJ53" s="651"/>
      <c r="AK53" s="651"/>
      <c r="AL53" s="651"/>
      <c r="AM53" s="651"/>
      <c r="AN53" s="651"/>
      <c r="AO53" s="651"/>
      <c r="AP53" s="651"/>
      <c r="AQ53" s="651"/>
      <c r="AR53" s="651"/>
      <c r="AS53" s="74"/>
      <c r="AT53" s="651"/>
      <c r="AU53" s="651"/>
      <c r="AV53" s="651"/>
      <c r="AW53" s="651"/>
      <c r="AX53" s="651"/>
      <c r="AY53" s="651"/>
      <c r="AZ53" s="651"/>
      <c r="BA53" s="651"/>
      <c r="BB53" s="651"/>
      <c r="BC53" s="651"/>
      <c r="BD53" s="651"/>
      <c r="BE53" s="679"/>
      <c r="BF53" s="35"/>
      <c r="BI53"/>
    </row>
    <row r="54" spans="1:61" ht="11.25" customHeight="1">
      <c r="A54" s="649" t="str">
        <f t="shared" ref="A54" si="4">UPPER(CONCATENATE(F54,I54))</f>
        <v/>
      </c>
      <c r="B54" s="75"/>
      <c r="C54" s="580"/>
      <c r="D54" s="580"/>
      <c r="E54" s="76"/>
      <c r="F54" s="526"/>
      <c r="G54" s="526"/>
      <c r="H54" s="76"/>
      <c r="I54" s="526"/>
      <c r="J54" s="526"/>
      <c r="K54" s="700"/>
      <c r="L54" s="273"/>
      <c r="M54" s="273"/>
      <c r="N54" s="74"/>
      <c r="O54" s="650"/>
      <c r="P54" s="650"/>
      <c r="Q54" s="650"/>
      <c r="R54" s="650"/>
      <c r="S54" s="650"/>
      <c r="T54" s="650"/>
      <c r="U54" s="650"/>
      <c r="V54" s="650"/>
      <c r="W54" s="650"/>
      <c r="X54" s="650"/>
      <c r="Y54" s="650"/>
      <c r="Z54" s="650"/>
      <c r="AA54" s="650"/>
      <c r="AB54" s="650"/>
      <c r="AC54" s="650"/>
      <c r="AD54" s="650"/>
      <c r="AE54" s="650"/>
      <c r="AF54" s="650"/>
      <c r="AG54" s="650"/>
      <c r="AH54" s="650"/>
      <c r="AI54" s="650"/>
      <c r="AJ54" s="650"/>
      <c r="AK54" s="650"/>
      <c r="AL54" s="650"/>
      <c r="AM54" s="650"/>
      <c r="AN54" s="650"/>
      <c r="AO54" s="650"/>
      <c r="AP54" s="650"/>
      <c r="AQ54" s="650"/>
      <c r="AR54" s="650"/>
      <c r="AS54" s="77"/>
      <c r="AT54" s="675"/>
      <c r="AU54" s="675"/>
      <c r="AV54" s="675"/>
      <c r="AW54" s="675"/>
      <c r="AX54" s="675"/>
      <c r="AY54" s="675"/>
      <c r="AZ54" s="675"/>
      <c r="BA54" s="675"/>
      <c r="BB54" s="675"/>
      <c r="BC54" s="675"/>
      <c r="BD54" s="675"/>
      <c r="BE54" s="676"/>
      <c r="BF54" s="35"/>
      <c r="BI54"/>
    </row>
    <row r="55" spans="1:61" ht="6.95" customHeight="1">
      <c r="A55" s="649"/>
      <c r="B55" s="75"/>
      <c r="C55" s="581"/>
      <c r="D55" s="581"/>
      <c r="E55" s="77"/>
      <c r="F55" s="527"/>
      <c r="G55" s="527"/>
      <c r="H55" s="77"/>
      <c r="I55" s="527"/>
      <c r="J55" s="527"/>
      <c r="K55" s="700"/>
      <c r="L55" s="273"/>
      <c r="M55" s="273"/>
      <c r="N55" s="74"/>
      <c r="O55" s="651"/>
      <c r="P55" s="651"/>
      <c r="Q55" s="651"/>
      <c r="R55" s="651"/>
      <c r="S55" s="651"/>
      <c r="T55" s="651"/>
      <c r="U55" s="651"/>
      <c r="V55" s="651"/>
      <c r="W55" s="651"/>
      <c r="X55" s="651"/>
      <c r="Y55" s="651"/>
      <c r="Z55" s="651"/>
      <c r="AA55" s="651"/>
      <c r="AB55" s="651"/>
      <c r="AC55" s="651"/>
      <c r="AD55" s="651"/>
      <c r="AE55" s="651"/>
      <c r="AF55" s="651"/>
      <c r="AG55" s="651"/>
      <c r="AH55" s="651"/>
      <c r="AI55" s="651"/>
      <c r="AJ55" s="651"/>
      <c r="AK55" s="651"/>
      <c r="AL55" s="651"/>
      <c r="AM55" s="651"/>
      <c r="AN55" s="651"/>
      <c r="AO55" s="651"/>
      <c r="AP55" s="651"/>
      <c r="AQ55" s="651"/>
      <c r="AR55" s="651"/>
      <c r="AS55" s="74"/>
      <c r="AT55" s="225"/>
      <c r="AU55" s="225"/>
      <c r="AV55" s="225"/>
      <c r="AW55" s="225"/>
      <c r="AX55" s="225"/>
      <c r="AY55" s="225"/>
      <c r="AZ55" s="225"/>
      <c r="BA55" s="225"/>
      <c r="BB55" s="225"/>
      <c r="BC55" s="225"/>
      <c r="BD55" s="225"/>
      <c r="BE55" s="282"/>
      <c r="BF55" s="35"/>
      <c r="BI55"/>
    </row>
    <row r="56" spans="1:61" ht="11.25" customHeight="1">
      <c r="A56" s="649" t="str">
        <f t="shared" ref="A56" si="5">UPPER(CONCATENATE(F56,I56))</f>
        <v/>
      </c>
      <c r="B56" s="73"/>
      <c r="C56" s="580"/>
      <c r="D56" s="580"/>
      <c r="E56" s="76"/>
      <c r="F56" s="526"/>
      <c r="G56" s="526"/>
      <c r="H56" s="76"/>
      <c r="I56" s="526"/>
      <c r="J56" s="526"/>
      <c r="K56" s="700"/>
      <c r="L56" s="273"/>
      <c r="M56" s="273"/>
      <c r="N56" s="74"/>
      <c r="O56" s="650"/>
      <c r="P56" s="650"/>
      <c r="Q56" s="650"/>
      <c r="R56" s="650"/>
      <c r="S56" s="650"/>
      <c r="T56" s="650"/>
      <c r="U56" s="650"/>
      <c r="V56" s="650"/>
      <c r="W56" s="650"/>
      <c r="X56" s="650"/>
      <c r="Y56" s="650"/>
      <c r="Z56" s="650"/>
      <c r="AA56" s="650"/>
      <c r="AB56" s="650"/>
      <c r="AC56" s="650"/>
      <c r="AD56" s="650"/>
      <c r="AE56" s="650"/>
      <c r="AF56" s="650"/>
      <c r="AG56" s="650"/>
      <c r="AH56" s="650"/>
      <c r="AI56" s="650"/>
      <c r="AJ56" s="650"/>
      <c r="AK56" s="650"/>
      <c r="AL56" s="650"/>
      <c r="AM56" s="650"/>
      <c r="AN56" s="650"/>
      <c r="AO56" s="650"/>
      <c r="AP56" s="650"/>
      <c r="AQ56" s="650"/>
      <c r="AR56" s="650"/>
      <c r="AS56" s="74"/>
      <c r="AT56" s="675"/>
      <c r="AU56" s="675"/>
      <c r="AV56" s="675"/>
      <c r="AW56" s="675"/>
      <c r="AX56" s="675"/>
      <c r="AY56" s="675"/>
      <c r="AZ56" s="675"/>
      <c r="BA56" s="675"/>
      <c r="BB56" s="675"/>
      <c r="BC56" s="675"/>
      <c r="BD56" s="675"/>
      <c r="BE56" s="676"/>
      <c r="BF56" s="35"/>
      <c r="BI56"/>
    </row>
    <row r="57" spans="1:61" ht="6.95" customHeight="1">
      <c r="A57" s="649"/>
      <c r="B57" s="73"/>
      <c r="C57" s="581"/>
      <c r="D57" s="581"/>
      <c r="E57" s="77"/>
      <c r="F57" s="527"/>
      <c r="G57" s="527"/>
      <c r="H57" s="77"/>
      <c r="I57" s="527"/>
      <c r="J57" s="527"/>
      <c r="K57" s="700"/>
      <c r="L57" s="273"/>
      <c r="M57" s="273"/>
      <c r="N57" s="74"/>
      <c r="O57" s="651"/>
      <c r="P57" s="651"/>
      <c r="Q57" s="651"/>
      <c r="R57" s="651"/>
      <c r="S57" s="651"/>
      <c r="T57" s="651"/>
      <c r="U57" s="651"/>
      <c r="V57" s="651"/>
      <c r="W57" s="651"/>
      <c r="X57" s="651"/>
      <c r="Y57" s="651"/>
      <c r="Z57" s="651"/>
      <c r="AA57" s="651"/>
      <c r="AB57" s="651"/>
      <c r="AC57" s="651"/>
      <c r="AD57" s="651"/>
      <c r="AE57" s="651"/>
      <c r="AF57" s="651"/>
      <c r="AG57" s="651"/>
      <c r="AH57" s="651"/>
      <c r="AI57" s="651"/>
      <c r="AJ57" s="651"/>
      <c r="AK57" s="651"/>
      <c r="AL57" s="651"/>
      <c r="AM57" s="651"/>
      <c r="AN57" s="651"/>
      <c r="AO57" s="651"/>
      <c r="AP57" s="651"/>
      <c r="AQ57" s="651"/>
      <c r="AR57" s="651"/>
      <c r="AS57" s="77"/>
      <c r="AT57" s="225"/>
      <c r="AU57" s="225"/>
      <c r="AV57" s="225"/>
      <c r="AW57" s="225"/>
      <c r="AX57" s="225"/>
      <c r="AY57" s="225"/>
      <c r="AZ57" s="225"/>
      <c r="BA57" s="225"/>
      <c r="BB57" s="225"/>
      <c r="BC57" s="225"/>
      <c r="BD57" s="225"/>
      <c r="BE57" s="282"/>
      <c r="BF57" s="35"/>
      <c r="BI57"/>
    </row>
    <row r="58" spans="1:61" ht="11.25" customHeight="1">
      <c r="A58" s="649" t="str">
        <f t="shared" ref="A58" si="6">UPPER(CONCATENATE(F58,I58))</f>
        <v/>
      </c>
      <c r="B58" s="75"/>
      <c r="C58" s="580"/>
      <c r="D58" s="580"/>
      <c r="E58" s="76"/>
      <c r="F58" s="526"/>
      <c r="G58" s="526"/>
      <c r="H58" s="76"/>
      <c r="I58" s="526"/>
      <c r="J58" s="526"/>
      <c r="K58" s="700"/>
      <c r="L58" s="273"/>
      <c r="M58" s="273"/>
      <c r="N58" s="74"/>
      <c r="O58" s="650"/>
      <c r="P58" s="650"/>
      <c r="Q58" s="650"/>
      <c r="R58" s="650"/>
      <c r="S58" s="650"/>
      <c r="T58" s="650"/>
      <c r="U58" s="650"/>
      <c r="V58" s="650"/>
      <c r="W58" s="650"/>
      <c r="X58" s="650"/>
      <c r="Y58" s="650"/>
      <c r="Z58" s="650"/>
      <c r="AA58" s="650"/>
      <c r="AB58" s="650"/>
      <c r="AC58" s="650"/>
      <c r="AD58" s="650"/>
      <c r="AE58" s="650"/>
      <c r="AF58" s="650"/>
      <c r="AG58" s="650"/>
      <c r="AH58" s="650"/>
      <c r="AI58" s="650"/>
      <c r="AJ58" s="650"/>
      <c r="AK58" s="650"/>
      <c r="AL58" s="650"/>
      <c r="AM58" s="650"/>
      <c r="AN58" s="650"/>
      <c r="AO58" s="650"/>
      <c r="AP58" s="650"/>
      <c r="AQ58" s="650"/>
      <c r="AR58" s="650"/>
      <c r="AS58" s="74"/>
      <c r="AT58" s="675"/>
      <c r="AU58" s="675"/>
      <c r="AV58" s="675"/>
      <c r="AW58" s="675"/>
      <c r="AX58" s="675"/>
      <c r="AY58" s="675"/>
      <c r="AZ58" s="675"/>
      <c r="BA58" s="675"/>
      <c r="BB58" s="675"/>
      <c r="BC58" s="675"/>
      <c r="BD58" s="675"/>
      <c r="BE58" s="676"/>
      <c r="BF58" s="35"/>
      <c r="BI58"/>
    </row>
    <row r="59" spans="1:61" ht="6.95" customHeight="1">
      <c r="A59" s="649"/>
      <c r="B59" s="75"/>
      <c r="C59" s="581"/>
      <c r="D59" s="581"/>
      <c r="E59" s="77"/>
      <c r="F59" s="341"/>
      <c r="G59" s="341"/>
      <c r="H59" s="77"/>
      <c r="I59" s="341"/>
      <c r="J59" s="341"/>
      <c r="K59" s="700"/>
      <c r="L59" s="701"/>
      <c r="M59" s="701"/>
      <c r="N59" s="74"/>
      <c r="O59" s="702"/>
      <c r="P59" s="702"/>
      <c r="Q59" s="702"/>
      <c r="R59" s="702"/>
      <c r="S59" s="702"/>
      <c r="T59" s="702"/>
      <c r="U59" s="702"/>
      <c r="V59" s="702"/>
      <c r="W59" s="702"/>
      <c r="X59" s="702"/>
      <c r="Y59" s="702"/>
      <c r="Z59" s="702"/>
      <c r="AA59" s="702"/>
      <c r="AB59" s="702"/>
      <c r="AC59" s="702"/>
      <c r="AD59" s="702"/>
      <c r="AE59" s="702"/>
      <c r="AF59" s="702"/>
      <c r="AG59" s="702"/>
      <c r="AH59" s="702"/>
      <c r="AI59" s="702"/>
      <c r="AJ59" s="702"/>
      <c r="AK59" s="702"/>
      <c r="AL59" s="702"/>
      <c r="AM59" s="702"/>
      <c r="AN59" s="702"/>
      <c r="AO59" s="702"/>
      <c r="AP59" s="702"/>
      <c r="AQ59" s="702"/>
      <c r="AR59" s="702"/>
      <c r="AS59" s="74"/>
      <c r="AT59" s="174"/>
      <c r="AU59" s="174"/>
      <c r="AV59" s="174"/>
      <c r="AW59" s="174"/>
      <c r="AX59" s="174"/>
      <c r="AY59" s="174"/>
      <c r="AZ59" s="174"/>
      <c r="BA59" s="174"/>
      <c r="BB59" s="174"/>
      <c r="BC59" s="174"/>
      <c r="BD59" s="174"/>
      <c r="BE59" s="281"/>
      <c r="BF59" s="35"/>
      <c r="BI59"/>
    </row>
    <row r="60" spans="1:61" ht="11.25" customHeight="1">
      <c r="A60" s="649" t="str">
        <f t="shared" ref="A60" si="7">UPPER(CONCATENATE(F60,I60))</f>
        <v/>
      </c>
      <c r="B60" s="73"/>
      <c r="C60" s="580"/>
      <c r="D60" s="580"/>
      <c r="E60" s="74"/>
      <c r="F60" s="703"/>
      <c r="G60" s="703"/>
      <c r="H60" s="74"/>
      <c r="I60" s="703"/>
      <c r="J60" s="703"/>
      <c r="K60" s="700"/>
      <c r="L60" s="273"/>
      <c r="M60" s="273"/>
      <c r="N60" s="74"/>
      <c r="O60" s="650"/>
      <c r="P60" s="650"/>
      <c r="Q60" s="650"/>
      <c r="R60" s="650"/>
      <c r="S60" s="650"/>
      <c r="T60" s="650"/>
      <c r="U60" s="650"/>
      <c r="V60" s="650"/>
      <c r="W60" s="650"/>
      <c r="X60" s="650"/>
      <c r="Y60" s="650"/>
      <c r="Z60" s="650"/>
      <c r="AA60" s="650"/>
      <c r="AB60" s="650"/>
      <c r="AC60" s="650"/>
      <c r="AD60" s="650"/>
      <c r="AE60" s="650"/>
      <c r="AF60" s="650"/>
      <c r="AG60" s="650"/>
      <c r="AH60" s="650"/>
      <c r="AI60" s="650"/>
      <c r="AJ60" s="650"/>
      <c r="AK60" s="650"/>
      <c r="AL60" s="650"/>
      <c r="AM60" s="650"/>
      <c r="AN60" s="650"/>
      <c r="AO60" s="650"/>
      <c r="AP60" s="650"/>
      <c r="AQ60" s="650"/>
      <c r="AR60" s="650"/>
      <c r="AS60" s="74"/>
      <c r="AT60" s="650"/>
      <c r="AU60" s="650"/>
      <c r="AV60" s="650"/>
      <c r="AW60" s="650"/>
      <c r="AX60" s="650"/>
      <c r="AY60" s="650"/>
      <c r="AZ60" s="650"/>
      <c r="BA60" s="650"/>
      <c r="BB60" s="650"/>
      <c r="BC60" s="650"/>
      <c r="BD60" s="650"/>
      <c r="BE60" s="704"/>
      <c r="BF60" s="35"/>
      <c r="BI60"/>
    </row>
    <row r="61" spans="1:61" ht="6.95" customHeight="1">
      <c r="A61" s="649"/>
      <c r="B61" s="73"/>
      <c r="C61" s="581"/>
      <c r="D61" s="581"/>
      <c r="E61" s="74"/>
      <c r="F61" s="271"/>
      <c r="G61" s="271"/>
      <c r="H61" s="74"/>
      <c r="I61" s="271"/>
      <c r="J61" s="271"/>
      <c r="K61" s="700"/>
      <c r="L61" s="273"/>
      <c r="M61" s="273"/>
      <c r="N61" s="74"/>
      <c r="O61" s="651"/>
      <c r="P61" s="651"/>
      <c r="Q61" s="651"/>
      <c r="R61" s="651"/>
      <c r="S61" s="651"/>
      <c r="T61" s="651"/>
      <c r="U61" s="651"/>
      <c r="V61" s="651"/>
      <c r="W61" s="651"/>
      <c r="X61" s="651"/>
      <c r="Y61" s="651"/>
      <c r="Z61" s="651"/>
      <c r="AA61" s="651"/>
      <c r="AB61" s="651"/>
      <c r="AC61" s="651"/>
      <c r="AD61" s="651"/>
      <c r="AE61" s="651"/>
      <c r="AF61" s="651"/>
      <c r="AG61" s="651"/>
      <c r="AH61" s="651"/>
      <c r="AI61" s="651"/>
      <c r="AJ61" s="651"/>
      <c r="AK61" s="651"/>
      <c r="AL61" s="651"/>
      <c r="AM61" s="651"/>
      <c r="AN61" s="651"/>
      <c r="AO61" s="651"/>
      <c r="AP61" s="651"/>
      <c r="AQ61" s="651"/>
      <c r="AR61" s="651"/>
      <c r="AS61" s="74"/>
      <c r="AT61" s="651"/>
      <c r="AU61" s="651"/>
      <c r="AV61" s="651"/>
      <c r="AW61" s="651"/>
      <c r="AX61" s="651"/>
      <c r="AY61" s="651"/>
      <c r="AZ61" s="651"/>
      <c r="BA61" s="651"/>
      <c r="BB61" s="651"/>
      <c r="BC61" s="651"/>
      <c r="BD61" s="651"/>
      <c r="BE61" s="679"/>
      <c r="BF61" s="35"/>
      <c r="BI61"/>
    </row>
    <row r="62" spans="1:61" ht="11.25" customHeight="1">
      <c r="A62" s="649" t="str">
        <f t="shared" ref="A62" si="8">UPPER(CONCATENATE(F62,I62))</f>
        <v/>
      </c>
      <c r="B62" s="75"/>
      <c r="C62" s="580"/>
      <c r="D62" s="580"/>
      <c r="E62" s="76"/>
      <c r="F62" s="526"/>
      <c r="G62" s="526"/>
      <c r="H62" s="76"/>
      <c r="I62" s="526"/>
      <c r="J62" s="526"/>
      <c r="K62" s="700"/>
      <c r="L62" s="273"/>
      <c r="M62" s="273"/>
      <c r="N62" s="74"/>
      <c r="O62" s="650"/>
      <c r="P62" s="650"/>
      <c r="Q62" s="650"/>
      <c r="R62" s="650"/>
      <c r="S62" s="650"/>
      <c r="T62" s="650"/>
      <c r="U62" s="650"/>
      <c r="V62" s="650"/>
      <c r="W62" s="650"/>
      <c r="X62" s="650"/>
      <c r="Y62" s="650"/>
      <c r="Z62" s="650"/>
      <c r="AA62" s="650"/>
      <c r="AB62" s="650"/>
      <c r="AC62" s="650"/>
      <c r="AD62" s="650"/>
      <c r="AE62" s="650"/>
      <c r="AF62" s="650"/>
      <c r="AG62" s="650"/>
      <c r="AH62" s="650"/>
      <c r="AI62" s="650"/>
      <c r="AJ62" s="650"/>
      <c r="AK62" s="650"/>
      <c r="AL62" s="650"/>
      <c r="AM62" s="650"/>
      <c r="AN62" s="650"/>
      <c r="AO62" s="650"/>
      <c r="AP62" s="650"/>
      <c r="AQ62" s="650"/>
      <c r="AR62" s="650"/>
      <c r="AS62" s="77"/>
      <c r="AT62" s="675"/>
      <c r="AU62" s="675"/>
      <c r="AV62" s="675"/>
      <c r="AW62" s="675"/>
      <c r="AX62" s="675"/>
      <c r="AY62" s="675"/>
      <c r="AZ62" s="675"/>
      <c r="BA62" s="675"/>
      <c r="BB62" s="675"/>
      <c r="BC62" s="675"/>
      <c r="BD62" s="675"/>
      <c r="BE62" s="676"/>
      <c r="BF62" s="35"/>
      <c r="BI62"/>
    </row>
    <row r="63" spans="1:61" ht="6.95" customHeight="1">
      <c r="A63" s="649"/>
      <c r="B63" s="75"/>
      <c r="C63" s="581"/>
      <c r="D63" s="581"/>
      <c r="E63" s="77"/>
      <c r="F63" s="527"/>
      <c r="G63" s="527"/>
      <c r="H63" s="77"/>
      <c r="I63" s="527"/>
      <c r="J63" s="527"/>
      <c r="K63" s="700"/>
      <c r="L63" s="273"/>
      <c r="M63" s="273"/>
      <c r="N63" s="74"/>
      <c r="O63" s="651"/>
      <c r="P63" s="651"/>
      <c r="Q63" s="651"/>
      <c r="R63" s="651"/>
      <c r="S63" s="651"/>
      <c r="T63" s="651"/>
      <c r="U63" s="651"/>
      <c r="V63" s="651"/>
      <c r="W63" s="651"/>
      <c r="X63" s="651"/>
      <c r="Y63" s="651"/>
      <c r="Z63" s="651"/>
      <c r="AA63" s="651"/>
      <c r="AB63" s="651"/>
      <c r="AC63" s="651"/>
      <c r="AD63" s="651"/>
      <c r="AE63" s="651"/>
      <c r="AF63" s="651"/>
      <c r="AG63" s="651"/>
      <c r="AH63" s="651"/>
      <c r="AI63" s="651"/>
      <c r="AJ63" s="651"/>
      <c r="AK63" s="651"/>
      <c r="AL63" s="651"/>
      <c r="AM63" s="651"/>
      <c r="AN63" s="651"/>
      <c r="AO63" s="651"/>
      <c r="AP63" s="651"/>
      <c r="AQ63" s="651"/>
      <c r="AR63" s="651"/>
      <c r="AS63" s="74"/>
      <c r="AT63" s="225"/>
      <c r="AU63" s="225"/>
      <c r="AV63" s="225"/>
      <c r="AW63" s="225"/>
      <c r="AX63" s="225"/>
      <c r="AY63" s="225"/>
      <c r="AZ63" s="225"/>
      <c r="BA63" s="225"/>
      <c r="BB63" s="225"/>
      <c r="BC63" s="225"/>
      <c r="BD63" s="225"/>
      <c r="BE63" s="282"/>
      <c r="BF63" s="35"/>
      <c r="BI63"/>
    </row>
    <row r="64" spans="1:61" ht="11.25" customHeight="1">
      <c r="A64" s="649" t="str">
        <f t="shared" ref="A64" si="9">UPPER(CONCATENATE(F64,I64))</f>
        <v/>
      </c>
      <c r="B64" s="73"/>
      <c r="C64" s="580"/>
      <c r="D64" s="580"/>
      <c r="E64" s="76"/>
      <c r="F64" s="526"/>
      <c r="G64" s="526"/>
      <c r="H64" s="76"/>
      <c r="I64" s="526"/>
      <c r="J64" s="526"/>
      <c r="K64" s="700"/>
      <c r="L64" s="273"/>
      <c r="M64" s="273"/>
      <c r="N64" s="74"/>
      <c r="O64" s="650"/>
      <c r="P64" s="650"/>
      <c r="Q64" s="650"/>
      <c r="R64" s="650"/>
      <c r="S64" s="650"/>
      <c r="T64" s="650"/>
      <c r="U64" s="650"/>
      <c r="V64" s="650"/>
      <c r="W64" s="650"/>
      <c r="X64" s="650"/>
      <c r="Y64" s="650"/>
      <c r="Z64" s="650"/>
      <c r="AA64" s="650"/>
      <c r="AB64" s="650"/>
      <c r="AC64" s="650"/>
      <c r="AD64" s="650"/>
      <c r="AE64" s="650"/>
      <c r="AF64" s="650"/>
      <c r="AG64" s="650"/>
      <c r="AH64" s="650"/>
      <c r="AI64" s="650"/>
      <c r="AJ64" s="650"/>
      <c r="AK64" s="650"/>
      <c r="AL64" s="650"/>
      <c r="AM64" s="650"/>
      <c r="AN64" s="650"/>
      <c r="AO64" s="650"/>
      <c r="AP64" s="650"/>
      <c r="AQ64" s="650"/>
      <c r="AR64" s="650"/>
      <c r="AS64" s="74"/>
      <c r="AT64" s="675"/>
      <c r="AU64" s="675"/>
      <c r="AV64" s="675"/>
      <c r="AW64" s="675"/>
      <c r="AX64" s="675"/>
      <c r="AY64" s="675"/>
      <c r="AZ64" s="675"/>
      <c r="BA64" s="675"/>
      <c r="BB64" s="675"/>
      <c r="BC64" s="675"/>
      <c r="BD64" s="675"/>
      <c r="BE64" s="676"/>
      <c r="BF64" s="35"/>
      <c r="BI64"/>
    </row>
    <row r="65" spans="1:61" ht="6.95" customHeight="1">
      <c r="A65" s="649"/>
      <c r="B65" s="73"/>
      <c r="C65" s="581"/>
      <c r="D65" s="581"/>
      <c r="E65" s="77"/>
      <c r="F65" s="527"/>
      <c r="G65" s="527"/>
      <c r="H65" s="77"/>
      <c r="I65" s="527"/>
      <c r="J65" s="527"/>
      <c r="K65" s="700"/>
      <c r="L65" s="273"/>
      <c r="M65" s="273"/>
      <c r="N65" s="74"/>
      <c r="O65" s="651"/>
      <c r="P65" s="651"/>
      <c r="Q65" s="651"/>
      <c r="R65" s="651"/>
      <c r="S65" s="651"/>
      <c r="T65" s="651"/>
      <c r="U65" s="651"/>
      <c r="V65" s="651"/>
      <c r="W65" s="651"/>
      <c r="X65" s="651"/>
      <c r="Y65" s="651"/>
      <c r="Z65" s="651"/>
      <c r="AA65" s="651"/>
      <c r="AB65" s="651"/>
      <c r="AC65" s="651"/>
      <c r="AD65" s="651"/>
      <c r="AE65" s="651"/>
      <c r="AF65" s="651"/>
      <c r="AG65" s="651"/>
      <c r="AH65" s="651"/>
      <c r="AI65" s="651"/>
      <c r="AJ65" s="651"/>
      <c r="AK65" s="651"/>
      <c r="AL65" s="651"/>
      <c r="AM65" s="651"/>
      <c r="AN65" s="651"/>
      <c r="AO65" s="651"/>
      <c r="AP65" s="651"/>
      <c r="AQ65" s="651"/>
      <c r="AR65" s="651"/>
      <c r="AS65" s="77"/>
      <c r="AT65" s="225"/>
      <c r="AU65" s="225"/>
      <c r="AV65" s="225"/>
      <c r="AW65" s="225"/>
      <c r="AX65" s="225"/>
      <c r="AY65" s="225"/>
      <c r="AZ65" s="225"/>
      <c r="BA65" s="225"/>
      <c r="BB65" s="225"/>
      <c r="BC65" s="225"/>
      <c r="BD65" s="225"/>
      <c r="BE65" s="282"/>
      <c r="BF65" s="35"/>
      <c r="BI65"/>
    </row>
    <row r="66" spans="1:61" ht="11.25" customHeight="1">
      <c r="A66" s="649" t="str">
        <f t="shared" ref="A66" si="10">UPPER(CONCATENATE(F66,I66))</f>
        <v/>
      </c>
      <c r="B66" s="75"/>
      <c r="C66" s="580"/>
      <c r="D66" s="580"/>
      <c r="E66" s="76"/>
      <c r="F66" s="526"/>
      <c r="G66" s="526"/>
      <c r="H66" s="76"/>
      <c r="I66" s="526"/>
      <c r="J66" s="526"/>
      <c r="K66" s="700"/>
      <c r="L66" s="273"/>
      <c r="M66" s="273"/>
      <c r="N66" s="74"/>
      <c r="O66" s="650"/>
      <c r="P66" s="650"/>
      <c r="Q66" s="650"/>
      <c r="R66" s="650"/>
      <c r="S66" s="650"/>
      <c r="T66" s="650"/>
      <c r="U66" s="650"/>
      <c r="V66" s="650"/>
      <c r="W66" s="650"/>
      <c r="X66" s="650"/>
      <c r="Y66" s="650"/>
      <c r="Z66" s="650"/>
      <c r="AA66" s="650"/>
      <c r="AB66" s="650"/>
      <c r="AC66" s="650"/>
      <c r="AD66" s="650"/>
      <c r="AE66" s="650"/>
      <c r="AF66" s="650"/>
      <c r="AG66" s="650"/>
      <c r="AH66" s="650"/>
      <c r="AI66" s="650"/>
      <c r="AJ66" s="650"/>
      <c r="AK66" s="650"/>
      <c r="AL66" s="650"/>
      <c r="AM66" s="650"/>
      <c r="AN66" s="650"/>
      <c r="AO66" s="650"/>
      <c r="AP66" s="650"/>
      <c r="AQ66" s="650"/>
      <c r="AR66" s="650"/>
      <c r="AS66" s="74"/>
      <c r="AT66" s="675"/>
      <c r="AU66" s="675"/>
      <c r="AV66" s="675"/>
      <c r="AW66" s="675"/>
      <c r="AX66" s="675"/>
      <c r="AY66" s="675"/>
      <c r="AZ66" s="675"/>
      <c r="BA66" s="675"/>
      <c r="BB66" s="675"/>
      <c r="BC66" s="675"/>
      <c r="BD66" s="675"/>
      <c r="BE66" s="676"/>
      <c r="BF66" s="35"/>
      <c r="BI66"/>
    </row>
    <row r="67" spans="1:61" ht="6.95" customHeight="1">
      <c r="A67" s="649"/>
      <c r="B67" s="75"/>
      <c r="C67" s="581"/>
      <c r="D67" s="581"/>
      <c r="E67" s="77"/>
      <c r="F67" s="527"/>
      <c r="G67" s="527"/>
      <c r="H67" s="77"/>
      <c r="I67" s="527"/>
      <c r="J67" s="527"/>
      <c r="K67" s="700"/>
      <c r="L67" s="273"/>
      <c r="M67" s="273"/>
      <c r="N67" s="74"/>
      <c r="O67" s="651"/>
      <c r="P67" s="651"/>
      <c r="Q67" s="651"/>
      <c r="R67" s="651"/>
      <c r="S67" s="651"/>
      <c r="T67" s="651"/>
      <c r="U67" s="651"/>
      <c r="V67" s="651"/>
      <c r="W67" s="651"/>
      <c r="X67" s="651"/>
      <c r="Y67" s="651"/>
      <c r="Z67" s="651"/>
      <c r="AA67" s="651"/>
      <c r="AB67" s="651"/>
      <c r="AC67" s="651"/>
      <c r="AD67" s="651"/>
      <c r="AE67" s="651"/>
      <c r="AF67" s="651"/>
      <c r="AG67" s="651"/>
      <c r="AH67" s="651"/>
      <c r="AI67" s="651"/>
      <c r="AJ67" s="651"/>
      <c r="AK67" s="651"/>
      <c r="AL67" s="651"/>
      <c r="AM67" s="651"/>
      <c r="AN67" s="651"/>
      <c r="AO67" s="651"/>
      <c r="AP67" s="651"/>
      <c r="AQ67" s="651"/>
      <c r="AR67" s="651"/>
      <c r="AS67" s="74"/>
      <c r="AT67" s="225"/>
      <c r="AU67" s="225"/>
      <c r="AV67" s="225"/>
      <c r="AW67" s="225"/>
      <c r="AX67" s="225"/>
      <c r="AY67" s="225"/>
      <c r="AZ67" s="225"/>
      <c r="BA67" s="225"/>
      <c r="BB67" s="225"/>
      <c r="BC67" s="225"/>
      <c r="BD67" s="225"/>
      <c r="BE67" s="282"/>
      <c r="BF67" s="35"/>
      <c r="BI67"/>
    </row>
    <row r="68" spans="1:61" ht="11.25" customHeight="1">
      <c r="A68" s="649" t="str">
        <f t="shared" ref="A68" si="11">UPPER(CONCATENATE(F68,I68))</f>
        <v/>
      </c>
      <c r="B68" s="73"/>
      <c r="C68" s="580"/>
      <c r="D68" s="580"/>
      <c r="E68" s="74"/>
      <c r="F68" s="703"/>
      <c r="G68" s="703"/>
      <c r="H68" s="74"/>
      <c r="I68" s="703"/>
      <c r="J68" s="703"/>
      <c r="K68" s="700"/>
      <c r="L68" s="273"/>
      <c r="M68" s="273"/>
      <c r="N68" s="74"/>
      <c r="O68" s="650"/>
      <c r="P68" s="650"/>
      <c r="Q68" s="650"/>
      <c r="R68" s="650"/>
      <c r="S68" s="650"/>
      <c r="T68" s="650"/>
      <c r="U68" s="650"/>
      <c r="V68" s="650"/>
      <c r="W68" s="650"/>
      <c r="X68" s="650"/>
      <c r="Y68" s="650"/>
      <c r="Z68" s="650"/>
      <c r="AA68" s="650"/>
      <c r="AB68" s="650"/>
      <c r="AC68" s="650"/>
      <c r="AD68" s="650"/>
      <c r="AE68" s="650"/>
      <c r="AF68" s="650"/>
      <c r="AG68" s="650"/>
      <c r="AH68" s="650"/>
      <c r="AI68" s="650"/>
      <c r="AJ68" s="650"/>
      <c r="AK68" s="650"/>
      <c r="AL68" s="650"/>
      <c r="AM68" s="650"/>
      <c r="AN68" s="650"/>
      <c r="AO68" s="650"/>
      <c r="AP68" s="650"/>
      <c r="AQ68" s="650"/>
      <c r="AR68" s="650"/>
      <c r="AS68" s="74"/>
      <c r="AT68" s="650"/>
      <c r="AU68" s="650"/>
      <c r="AV68" s="650"/>
      <c r="AW68" s="650"/>
      <c r="AX68" s="650"/>
      <c r="AY68" s="650"/>
      <c r="AZ68" s="650"/>
      <c r="BA68" s="650"/>
      <c r="BB68" s="650"/>
      <c r="BC68" s="650"/>
      <c r="BD68" s="650"/>
      <c r="BE68" s="704"/>
      <c r="BF68" s="35"/>
      <c r="BI68"/>
    </row>
    <row r="69" spans="1:61" ht="6.95" customHeight="1">
      <c r="A69" s="649"/>
      <c r="B69" s="73"/>
      <c r="C69" s="581"/>
      <c r="D69" s="581"/>
      <c r="E69" s="74"/>
      <c r="F69" s="271"/>
      <c r="G69" s="271"/>
      <c r="H69" s="74"/>
      <c r="I69" s="271"/>
      <c r="J69" s="271"/>
      <c r="K69" s="700"/>
      <c r="L69" s="273"/>
      <c r="M69" s="273"/>
      <c r="N69" s="74"/>
      <c r="O69" s="651"/>
      <c r="P69" s="651"/>
      <c r="Q69" s="651"/>
      <c r="R69" s="651"/>
      <c r="S69" s="651"/>
      <c r="T69" s="651"/>
      <c r="U69" s="651"/>
      <c r="V69" s="651"/>
      <c r="W69" s="651"/>
      <c r="X69" s="651"/>
      <c r="Y69" s="651"/>
      <c r="Z69" s="651"/>
      <c r="AA69" s="651"/>
      <c r="AB69" s="651"/>
      <c r="AC69" s="651"/>
      <c r="AD69" s="651"/>
      <c r="AE69" s="651"/>
      <c r="AF69" s="651"/>
      <c r="AG69" s="651"/>
      <c r="AH69" s="651"/>
      <c r="AI69" s="651"/>
      <c r="AJ69" s="651"/>
      <c r="AK69" s="651"/>
      <c r="AL69" s="651"/>
      <c r="AM69" s="651"/>
      <c r="AN69" s="651"/>
      <c r="AO69" s="651"/>
      <c r="AP69" s="651"/>
      <c r="AQ69" s="651"/>
      <c r="AR69" s="651"/>
      <c r="AS69" s="74"/>
      <c r="AT69" s="651"/>
      <c r="AU69" s="651"/>
      <c r="AV69" s="651"/>
      <c r="AW69" s="651"/>
      <c r="AX69" s="651"/>
      <c r="AY69" s="651"/>
      <c r="AZ69" s="651"/>
      <c r="BA69" s="651"/>
      <c r="BB69" s="651"/>
      <c r="BC69" s="651"/>
      <c r="BD69" s="651"/>
      <c r="BE69" s="679"/>
      <c r="BF69" s="35"/>
      <c r="BI69"/>
    </row>
    <row r="70" spans="1:61" ht="11.25" customHeight="1">
      <c r="A70" s="649" t="str">
        <f t="shared" ref="A70" si="12">UPPER(CONCATENATE(F70,I70))</f>
        <v/>
      </c>
      <c r="B70" s="75"/>
      <c r="C70" s="580"/>
      <c r="D70" s="580"/>
      <c r="E70" s="76"/>
      <c r="F70" s="526"/>
      <c r="G70" s="526"/>
      <c r="H70" s="76"/>
      <c r="I70" s="526"/>
      <c r="J70" s="526"/>
      <c r="K70" s="700"/>
      <c r="L70" s="273"/>
      <c r="M70" s="273"/>
      <c r="N70" s="74"/>
      <c r="O70" s="650"/>
      <c r="P70" s="650"/>
      <c r="Q70" s="650"/>
      <c r="R70" s="650"/>
      <c r="S70" s="650"/>
      <c r="T70" s="650"/>
      <c r="U70" s="650"/>
      <c r="V70" s="650"/>
      <c r="W70" s="650"/>
      <c r="X70" s="650"/>
      <c r="Y70" s="650"/>
      <c r="Z70" s="650"/>
      <c r="AA70" s="650"/>
      <c r="AB70" s="650"/>
      <c r="AC70" s="650"/>
      <c r="AD70" s="650"/>
      <c r="AE70" s="650"/>
      <c r="AF70" s="650"/>
      <c r="AG70" s="650"/>
      <c r="AH70" s="650"/>
      <c r="AI70" s="650"/>
      <c r="AJ70" s="650"/>
      <c r="AK70" s="650"/>
      <c r="AL70" s="650"/>
      <c r="AM70" s="650"/>
      <c r="AN70" s="650"/>
      <c r="AO70" s="650"/>
      <c r="AP70" s="650"/>
      <c r="AQ70" s="650"/>
      <c r="AR70" s="650"/>
      <c r="AS70" s="77"/>
      <c r="AT70" s="675"/>
      <c r="AU70" s="675"/>
      <c r="AV70" s="675"/>
      <c r="AW70" s="675"/>
      <c r="AX70" s="675"/>
      <c r="AY70" s="675"/>
      <c r="AZ70" s="675"/>
      <c r="BA70" s="675"/>
      <c r="BB70" s="675"/>
      <c r="BC70" s="675"/>
      <c r="BD70" s="675"/>
      <c r="BE70" s="676"/>
      <c r="BF70" s="35"/>
      <c r="BI70"/>
    </row>
    <row r="71" spans="1:61" ht="6.95" customHeight="1">
      <c r="A71" s="649"/>
      <c r="B71" s="75"/>
      <c r="C71" s="581"/>
      <c r="D71" s="581"/>
      <c r="E71" s="77"/>
      <c r="F71" s="527"/>
      <c r="G71" s="527"/>
      <c r="H71" s="77"/>
      <c r="I71" s="527"/>
      <c r="J71" s="527"/>
      <c r="K71" s="700"/>
      <c r="L71" s="273"/>
      <c r="M71" s="273"/>
      <c r="N71" s="74"/>
      <c r="O71" s="651"/>
      <c r="P71" s="651"/>
      <c r="Q71" s="651"/>
      <c r="R71" s="651"/>
      <c r="S71" s="651"/>
      <c r="T71" s="651"/>
      <c r="U71" s="651"/>
      <c r="V71" s="651"/>
      <c r="W71" s="651"/>
      <c r="X71" s="651"/>
      <c r="Y71" s="651"/>
      <c r="Z71" s="651"/>
      <c r="AA71" s="651"/>
      <c r="AB71" s="651"/>
      <c r="AC71" s="651"/>
      <c r="AD71" s="651"/>
      <c r="AE71" s="651"/>
      <c r="AF71" s="651"/>
      <c r="AG71" s="651"/>
      <c r="AH71" s="651"/>
      <c r="AI71" s="651"/>
      <c r="AJ71" s="651"/>
      <c r="AK71" s="651"/>
      <c r="AL71" s="651"/>
      <c r="AM71" s="651"/>
      <c r="AN71" s="651"/>
      <c r="AO71" s="651"/>
      <c r="AP71" s="651"/>
      <c r="AQ71" s="651"/>
      <c r="AR71" s="651"/>
      <c r="AS71" s="74"/>
      <c r="AT71" s="225"/>
      <c r="AU71" s="225"/>
      <c r="AV71" s="225"/>
      <c r="AW71" s="225"/>
      <c r="AX71" s="225"/>
      <c r="AY71" s="225"/>
      <c r="AZ71" s="225"/>
      <c r="BA71" s="225"/>
      <c r="BB71" s="225"/>
      <c r="BC71" s="225"/>
      <c r="BD71" s="225"/>
      <c r="BE71" s="282"/>
      <c r="BF71" s="35"/>
      <c r="BI71"/>
    </row>
    <row r="72" spans="1:61" ht="11.25" customHeight="1">
      <c r="A72" s="649" t="str">
        <f t="shared" ref="A72" si="13">UPPER(CONCATENATE(F72,I72))</f>
        <v/>
      </c>
      <c r="B72" s="73"/>
      <c r="C72" s="580"/>
      <c r="D72" s="580"/>
      <c r="E72" s="76"/>
      <c r="F72" s="526"/>
      <c r="G72" s="526"/>
      <c r="H72" s="76"/>
      <c r="I72" s="526"/>
      <c r="J72" s="526"/>
      <c r="K72" s="700"/>
      <c r="L72" s="273"/>
      <c r="M72" s="273"/>
      <c r="N72" s="74"/>
      <c r="O72" s="650"/>
      <c r="P72" s="650"/>
      <c r="Q72" s="650"/>
      <c r="R72" s="650"/>
      <c r="S72" s="650"/>
      <c r="T72" s="650"/>
      <c r="U72" s="650"/>
      <c r="V72" s="650"/>
      <c r="W72" s="650"/>
      <c r="X72" s="650"/>
      <c r="Y72" s="650"/>
      <c r="Z72" s="650"/>
      <c r="AA72" s="650"/>
      <c r="AB72" s="650"/>
      <c r="AC72" s="650"/>
      <c r="AD72" s="650"/>
      <c r="AE72" s="650"/>
      <c r="AF72" s="650"/>
      <c r="AG72" s="650"/>
      <c r="AH72" s="650"/>
      <c r="AI72" s="650"/>
      <c r="AJ72" s="650"/>
      <c r="AK72" s="650"/>
      <c r="AL72" s="650"/>
      <c r="AM72" s="650"/>
      <c r="AN72" s="650"/>
      <c r="AO72" s="650"/>
      <c r="AP72" s="650"/>
      <c r="AQ72" s="650"/>
      <c r="AR72" s="650"/>
      <c r="AS72" s="74"/>
      <c r="AT72" s="675"/>
      <c r="AU72" s="675"/>
      <c r="AV72" s="675"/>
      <c r="AW72" s="675"/>
      <c r="AX72" s="675"/>
      <c r="AY72" s="675"/>
      <c r="AZ72" s="675"/>
      <c r="BA72" s="675"/>
      <c r="BB72" s="675"/>
      <c r="BC72" s="675"/>
      <c r="BD72" s="675"/>
      <c r="BE72" s="676"/>
      <c r="BF72" s="35"/>
      <c r="BI72"/>
    </row>
    <row r="73" spans="1:61" ht="6.95" customHeight="1">
      <c r="A73" s="649"/>
      <c r="B73" s="73"/>
      <c r="C73" s="581"/>
      <c r="D73" s="581"/>
      <c r="E73" s="76"/>
      <c r="F73" s="527"/>
      <c r="G73" s="527"/>
      <c r="H73" s="76"/>
      <c r="I73" s="527"/>
      <c r="J73" s="527"/>
      <c r="K73" s="700"/>
      <c r="L73" s="273"/>
      <c r="M73" s="273"/>
      <c r="N73" s="74"/>
      <c r="O73" s="651"/>
      <c r="P73" s="651"/>
      <c r="Q73" s="651"/>
      <c r="R73" s="651"/>
      <c r="S73" s="651"/>
      <c r="T73" s="651"/>
      <c r="U73" s="651"/>
      <c r="V73" s="651"/>
      <c r="W73" s="651"/>
      <c r="X73" s="651"/>
      <c r="Y73" s="651"/>
      <c r="Z73" s="651"/>
      <c r="AA73" s="651"/>
      <c r="AB73" s="651"/>
      <c r="AC73" s="651"/>
      <c r="AD73" s="651"/>
      <c r="AE73" s="651"/>
      <c r="AF73" s="651"/>
      <c r="AG73" s="651"/>
      <c r="AH73" s="651"/>
      <c r="AI73" s="651"/>
      <c r="AJ73" s="651"/>
      <c r="AK73" s="651"/>
      <c r="AL73" s="651"/>
      <c r="AM73" s="651"/>
      <c r="AN73" s="651"/>
      <c r="AO73" s="651"/>
      <c r="AP73" s="651"/>
      <c r="AQ73" s="651"/>
      <c r="AR73" s="651"/>
      <c r="AS73" s="76"/>
      <c r="AT73" s="225"/>
      <c r="AU73" s="225"/>
      <c r="AV73" s="225"/>
      <c r="AW73" s="225"/>
      <c r="AX73" s="225"/>
      <c r="AY73" s="225"/>
      <c r="AZ73" s="225"/>
      <c r="BA73" s="225"/>
      <c r="BB73" s="225"/>
      <c r="BC73" s="225"/>
      <c r="BD73" s="225"/>
      <c r="BE73" s="282"/>
      <c r="BF73" s="35"/>
      <c r="BI73"/>
    </row>
    <row r="74" spans="1:61" ht="11.25" customHeight="1">
      <c r="A74" s="649" t="str">
        <f t="shared" ref="A74" si="14">UPPER(CONCATENATE(F74,I74))</f>
        <v/>
      </c>
      <c r="B74" s="75"/>
      <c r="C74" s="580"/>
      <c r="D74" s="580"/>
      <c r="E74" s="76"/>
      <c r="F74" s="526"/>
      <c r="G74" s="526"/>
      <c r="H74" s="76"/>
      <c r="I74" s="526"/>
      <c r="J74" s="526"/>
      <c r="K74" s="700"/>
      <c r="L74" s="273"/>
      <c r="M74" s="273"/>
      <c r="N74" s="74"/>
      <c r="O74" s="650"/>
      <c r="P74" s="650"/>
      <c r="Q74" s="650"/>
      <c r="R74" s="650"/>
      <c r="S74" s="650"/>
      <c r="T74" s="650"/>
      <c r="U74" s="650"/>
      <c r="V74" s="650"/>
      <c r="W74" s="650"/>
      <c r="X74" s="650"/>
      <c r="Y74" s="650"/>
      <c r="Z74" s="650"/>
      <c r="AA74" s="650"/>
      <c r="AB74" s="650"/>
      <c r="AC74" s="650"/>
      <c r="AD74" s="650"/>
      <c r="AE74" s="650"/>
      <c r="AF74" s="650"/>
      <c r="AG74" s="650"/>
      <c r="AH74" s="650"/>
      <c r="AI74" s="650"/>
      <c r="AJ74" s="650"/>
      <c r="AK74" s="650"/>
      <c r="AL74" s="650"/>
      <c r="AM74" s="650"/>
      <c r="AN74" s="650"/>
      <c r="AO74" s="650"/>
      <c r="AP74" s="650"/>
      <c r="AQ74" s="650"/>
      <c r="AR74" s="650"/>
      <c r="AS74" s="74"/>
      <c r="AT74" s="675"/>
      <c r="AU74" s="675"/>
      <c r="AV74" s="675"/>
      <c r="AW74" s="675"/>
      <c r="AX74" s="675"/>
      <c r="AY74" s="675"/>
      <c r="AZ74" s="675"/>
      <c r="BA74" s="675"/>
      <c r="BB74" s="675"/>
      <c r="BC74" s="675"/>
      <c r="BD74" s="675"/>
      <c r="BE74" s="676"/>
      <c r="BF74" s="35"/>
      <c r="BI74"/>
    </row>
    <row r="75" spans="1:61" ht="6.95" customHeight="1">
      <c r="A75" s="649"/>
      <c r="B75" s="75"/>
      <c r="C75" s="581"/>
      <c r="D75" s="581"/>
      <c r="E75" s="76"/>
      <c r="F75" s="341"/>
      <c r="G75" s="341"/>
      <c r="H75" s="76"/>
      <c r="I75" s="341"/>
      <c r="J75" s="341"/>
      <c r="K75" s="700"/>
      <c r="L75" s="701"/>
      <c r="M75" s="701"/>
      <c r="N75" s="74"/>
      <c r="O75" s="702"/>
      <c r="P75" s="702"/>
      <c r="Q75" s="702"/>
      <c r="R75" s="702"/>
      <c r="S75" s="702"/>
      <c r="T75" s="702"/>
      <c r="U75" s="702"/>
      <c r="V75" s="702"/>
      <c r="W75" s="702"/>
      <c r="X75" s="702"/>
      <c r="Y75" s="702"/>
      <c r="Z75" s="702"/>
      <c r="AA75" s="702"/>
      <c r="AB75" s="702"/>
      <c r="AC75" s="702"/>
      <c r="AD75" s="702"/>
      <c r="AE75" s="702"/>
      <c r="AF75" s="702"/>
      <c r="AG75" s="702"/>
      <c r="AH75" s="702"/>
      <c r="AI75" s="702"/>
      <c r="AJ75" s="702"/>
      <c r="AK75" s="702"/>
      <c r="AL75" s="702"/>
      <c r="AM75" s="702"/>
      <c r="AN75" s="702"/>
      <c r="AO75" s="702"/>
      <c r="AP75" s="702"/>
      <c r="AQ75" s="702"/>
      <c r="AR75" s="702"/>
      <c r="AS75" s="74"/>
      <c r="AT75" s="174"/>
      <c r="AU75" s="174"/>
      <c r="AV75" s="174"/>
      <c r="AW75" s="174"/>
      <c r="AX75" s="174"/>
      <c r="AY75" s="174"/>
      <c r="AZ75" s="174"/>
      <c r="BA75" s="174"/>
      <c r="BB75" s="174"/>
      <c r="BC75" s="174"/>
      <c r="BD75" s="174"/>
      <c r="BE75" s="281"/>
      <c r="BF75" s="35"/>
      <c r="BI75"/>
    </row>
    <row r="76" spans="1:61" ht="11.25" customHeight="1">
      <c r="A76" s="649" t="str">
        <f t="shared" ref="A76" si="15">UPPER(CONCATENATE(F76,I76))</f>
        <v/>
      </c>
      <c r="B76" s="73"/>
      <c r="C76" s="580"/>
      <c r="D76" s="580"/>
      <c r="E76" s="74"/>
      <c r="F76" s="703"/>
      <c r="G76" s="703"/>
      <c r="H76" s="74"/>
      <c r="I76" s="703"/>
      <c r="J76" s="703"/>
      <c r="K76" s="700"/>
      <c r="L76" s="273"/>
      <c r="M76" s="273"/>
      <c r="N76" s="74"/>
      <c r="O76" s="650"/>
      <c r="P76" s="650"/>
      <c r="Q76" s="650"/>
      <c r="R76" s="650"/>
      <c r="S76" s="650"/>
      <c r="T76" s="650"/>
      <c r="U76" s="650"/>
      <c r="V76" s="650"/>
      <c r="W76" s="650"/>
      <c r="X76" s="650"/>
      <c r="Y76" s="650"/>
      <c r="Z76" s="650"/>
      <c r="AA76" s="650"/>
      <c r="AB76" s="650"/>
      <c r="AC76" s="650"/>
      <c r="AD76" s="650"/>
      <c r="AE76" s="650"/>
      <c r="AF76" s="650"/>
      <c r="AG76" s="650"/>
      <c r="AH76" s="650"/>
      <c r="AI76" s="650"/>
      <c r="AJ76" s="650"/>
      <c r="AK76" s="650"/>
      <c r="AL76" s="650"/>
      <c r="AM76" s="650"/>
      <c r="AN76" s="650"/>
      <c r="AO76" s="650"/>
      <c r="AP76" s="650"/>
      <c r="AQ76" s="650"/>
      <c r="AR76" s="650"/>
      <c r="AS76" s="74"/>
      <c r="AT76" s="650"/>
      <c r="AU76" s="650"/>
      <c r="AV76" s="650"/>
      <c r="AW76" s="650"/>
      <c r="AX76" s="650"/>
      <c r="AY76" s="650"/>
      <c r="AZ76" s="650"/>
      <c r="BA76" s="650"/>
      <c r="BB76" s="650"/>
      <c r="BC76" s="650"/>
      <c r="BD76" s="650"/>
      <c r="BE76" s="704"/>
      <c r="BF76" s="35"/>
      <c r="BI76"/>
    </row>
    <row r="77" spans="1:61" ht="6.95" customHeight="1">
      <c r="A77" s="649"/>
      <c r="B77" s="73"/>
      <c r="C77" s="581"/>
      <c r="D77" s="581"/>
      <c r="E77" s="74"/>
      <c r="F77" s="271"/>
      <c r="G77" s="271"/>
      <c r="H77" s="74"/>
      <c r="I77" s="271"/>
      <c r="J77" s="271"/>
      <c r="K77" s="700"/>
      <c r="L77" s="273"/>
      <c r="M77" s="273"/>
      <c r="N77" s="74"/>
      <c r="O77" s="651"/>
      <c r="P77" s="651"/>
      <c r="Q77" s="651"/>
      <c r="R77" s="651"/>
      <c r="S77" s="651"/>
      <c r="T77" s="651"/>
      <c r="U77" s="651"/>
      <c r="V77" s="651"/>
      <c r="W77" s="651"/>
      <c r="X77" s="651"/>
      <c r="Y77" s="651"/>
      <c r="Z77" s="651"/>
      <c r="AA77" s="651"/>
      <c r="AB77" s="651"/>
      <c r="AC77" s="651"/>
      <c r="AD77" s="651"/>
      <c r="AE77" s="651"/>
      <c r="AF77" s="651"/>
      <c r="AG77" s="651"/>
      <c r="AH77" s="651"/>
      <c r="AI77" s="651"/>
      <c r="AJ77" s="651"/>
      <c r="AK77" s="651"/>
      <c r="AL77" s="651"/>
      <c r="AM77" s="651"/>
      <c r="AN77" s="651"/>
      <c r="AO77" s="651"/>
      <c r="AP77" s="651"/>
      <c r="AQ77" s="651"/>
      <c r="AR77" s="651"/>
      <c r="AS77" s="74"/>
      <c r="AT77" s="651"/>
      <c r="AU77" s="651"/>
      <c r="AV77" s="651"/>
      <c r="AW77" s="651"/>
      <c r="AX77" s="651"/>
      <c r="AY77" s="651"/>
      <c r="AZ77" s="651"/>
      <c r="BA77" s="651"/>
      <c r="BB77" s="651"/>
      <c r="BC77" s="651"/>
      <c r="BD77" s="651"/>
      <c r="BE77" s="679"/>
      <c r="BF77" s="35"/>
      <c r="BI77"/>
    </row>
    <row r="78" spans="1:61" ht="11.25" customHeight="1">
      <c r="A78" s="649" t="str">
        <f t="shared" ref="A78" si="16">UPPER(CONCATENATE(F78,I78))</f>
        <v/>
      </c>
      <c r="B78" s="75"/>
      <c r="C78" s="580"/>
      <c r="D78" s="580"/>
      <c r="E78" s="76"/>
      <c r="F78" s="526"/>
      <c r="G78" s="526"/>
      <c r="H78" s="76"/>
      <c r="I78" s="526"/>
      <c r="J78" s="526"/>
      <c r="K78" s="700"/>
      <c r="L78" s="273"/>
      <c r="M78" s="273"/>
      <c r="N78" s="74"/>
      <c r="O78" s="650"/>
      <c r="P78" s="650"/>
      <c r="Q78" s="650"/>
      <c r="R78" s="650"/>
      <c r="S78" s="650"/>
      <c r="T78" s="650"/>
      <c r="U78" s="650"/>
      <c r="V78" s="650"/>
      <c r="W78" s="650"/>
      <c r="X78" s="650"/>
      <c r="Y78" s="650"/>
      <c r="Z78" s="650"/>
      <c r="AA78" s="650"/>
      <c r="AB78" s="650"/>
      <c r="AC78" s="650"/>
      <c r="AD78" s="650"/>
      <c r="AE78" s="650"/>
      <c r="AF78" s="650"/>
      <c r="AG78" s="650"/>
      <c r="AH78" s="650"/>
      <c r="AI78" s="650"/>
      <c r="AJ78" s="650"/>
      <c r="AK78" s="650"/>
      <c r="AL78" s="650"/>
      <c r="AM78" s="650"/>
      <c r="AN78" s="650"/>
      <c r="AO78" s="650"/>
      <c r="AP78" s="650"/>
      <c r="AQ78" s="650"/>
      <c r="AR78" s="650"/>
      <c r="AS78" s="76"/>
      <c r="AT78" s="675"/>
      <c r="AU78" s="675"/>
      <c r="AV78" s="675"/>
      <c r="AW78" s="675"/>
      <c r="AX78" s="675"/>
      <c r="AY78" s="675"/>
      <c r="AZ78" s="675"/>
      <c r="BA78" s="675"/>
      <c r="BB78" s="675"/>
      <c r="BC78" s="675"/>
      <c r="BD78" s="675"/>
      <c r="BE78" s="676"/>
      <c r="BF78" s="35"/>
      <c r="BI78"/>
    </row>
    <row r="79" spans="1:61" ht="6.95" customHeight="1">
      <c r="A79" s="649"/>
      <c r="B79" s="75"/>
      <c r="C79" s="581"/>
      <c r="D79" s="581"/>
      <c r="E79" s="76"/>
      <c r="F79" s="527"/>
      <c r="G79" s="527"/>
      <c r="H79" s="76"/>
      <c r="I79" s="527"/>
      <c r="J79" s="527"/>
      <c r="K79" s="700"/>
      <c r="L79" s="273"/>
      <c r="M79" s="273"/>
      <c r="N79" s="74"/>
      <c r="O79" s="651"/>
      <c r="P79" s="651"/>
      <c r="Q79" s="651"/>
      <c r="R79" s="651"/>
      <c r="S79" s="651"/>
      <c r="T79" s="651"/>
      <c r="U79" s="651"/>
      <c r="V79" s="651"/>
      <c r="W79" s="651"/>
      <c r="X79" s="651"/>
      <c r="Y79" s="651"/>
      <c r="Z79" s="651"/>
      <c r="AA79" s="651"/>
      <c r="AB79" s="651"/>
      <c r="AC79" s="651"/>
      <c r="AD79" s="651"/>
      <c r="AE79" s="651"/>
      <c r="AF79" s="651"/>
      <c r="AG79" s="651"/>
      <c r="AH79" s="651"/>
      <c r="AI79" s="651"/>
      <c r="AJ79" s="651"/>
      <c r="AK79" s="651"/>
      <c r="AL79" s="651"/>
      <c r="AM79" s="651"/>
      <c r="AN79" s="651"/>
      <c r="AO79" s="651"/>
      <c r="AP79" s="651"/>
      <c r="AQ79" s="651"/>
      <c r="AR79" s="651"/>
      <c r="AS79" s="74"/>
      <c r="AT79" s="225"/>
      <c r="AU79" s="225"/>
      <c r="AV79" s="225"/>
      <c r="AW79" s="225"/>
      <c r="AX79" s="225"/>
      <c r="AY79" s="225"/>
      <c r="AZ79" s="225"/>
      <c r="BA79" s="225"/>
      <c r="BB79" s="225"/>
      <c r="BC79" s="225"/>
      <c r="BD79" s="225"/>
      <c r="BE79" s="282"/>
      <c r="BF79" s="35"/>
      <c r="BI79"/>
    </row>
    <row r="80" spans="1:61" ht="11.25" customHeight="1">
      <c r="A80" s="649" t="str">
        <f t="shared" ref="A80" si="17">UPPER(CONCATENATE(F80,I80))</f>
        <v/>
      </c>
      <c r="B80" s="73"/>
      <c r="C80" s="580"/>
      <c r="D80" s="580"/>
      <c r="E80" s="76"/>
      <c r="F80" s="526"/>
      <c r="G80" s="526"/>
      <c r="H80" s="76"/>
      <c r="I80" s="526"/>
      <c r="J80" s="526"/>
      <c r="K80" s="700"/>
      <c r="L80" s="273"/>
      <c r="M80" s="273"/>
      <c r="N80" s="74"/>
      <c r="O80" s="650"/>
      <c r="P80" s="650"/>
      <c r="Q80" s="650"/>
      <c r="R80" s="650"/>
      <c r="S80" s="650"/>
      <c r="T80" s="650"/>
      <c r="U80" s="650"/>
      <c r="V80" s="650"/>
      <c r="W80" s="650"/>
      <c r="X80" s="650"/>
      <c r="Y80" s="650"/>
      <c r="Z80" s="650"/>
      <c r="AA80" s="650"/>
      <c r="AB80" s="650"/>
      <c r="AC80" s="650"/>
      <c r="AD80" s="650"/>
      <c r="AE80" s="650"/>
      <c r="AF80" s="650"/>
      <c r="AG80" s="650"/>
      <c r="AH80" s="650"/>
      <c r="AI80" s="650"/>
      <c r="AJ80" s="650"/>
      <c r="AK80" s="650"/>
      <c r="AL80" s="650"/>
      <c r="AM80" s="650"/>
      <c r="AN80" s="650"/>
      <c r="AO80" s="650"/>
      <c r="AP80" s="650"/>
      <c r="AQ80" s="650"/>
      <c r="AR80" s="650"/>
      <c r="AS80" s="74"/>
      <c r="AT80" s="675"/>
      <c r="AU80" s="675"/>
      <c r="AV80" s="675"/>
      <c r="AW80" s="675"/>
      <c r="AX80" s="675"/>
      <c r="AY80" s="675"/>
      <c r="AZ80" s="675"/>
      <c r="BA80" s="675"/>
      <c r="BB80" s="675"/>
      <c r="BC80" s="675"/>
      <c r="BD80" s="675"/>
      <c r="BE80" s="676"/>
      <c r="BF80" s="35"/>
      <c r="BI80"/>
    </row>
    <row r="81" spans="1:61" ht="6.95" customHeight="1">
      <c r="A81" s="649"/>
      <c r="B81" s="73"/>
      <c r="C81" s="581"/>
      <c r="D81" s="581"/>
      <c r="E81" s="76"/>
      <c r="F81" s="527"/>
      <c r="G81" s="527"/>
      <c r="H81" s="76"/>
      <c r="I81" s="527"/>
      <c r="J81" s="527"/>
      <c r="K81" s="700"/>
      <c r="L81" s="273"/>
      <c r="M81" s="273"/>
      <c r="N81" s="74"/>
      <c r="O81" s="651"/>
      <c r="P81" s="651"/>
      <c r="Q81" s="651"/>
      <c r="R81" s="651"/>
      <c r="S81" s="651"/>
      <c r="T81" s="651"/>
      <c r="U81" s="651"/>
      <c r="V81" s="651"/>
      <c r="W81" s="651"/>
      <c r="X81" s="651"/>
      <c r="Y81" s="651"/>
      <c r="Z81" s="651"/>
      <c r="AA81" s="651"/>
      <c r="AB81" s="651"/>
      <c r="AC81" s="651"/>
      <c r="AD81" s="651"/>
      <c r="AE81" s="651"/>
      <c r="AF81" s="651"/>
      <c r="AG81" s="651"/>
      <c r="AH81" s="651"/>
      <c r="AI81" s="651"/>
      <c r="AJ81" s="651"/>
      <c r="AK81" s="651"/>
      <c r="AL81" s="651"/>
      <c r="AM81" s="651"/>
      <c r="AN81" s="651"/>
      <c r="AO81" s="651"/>
      <c r="AP81" s="651"/>
      <c r="AQ81" s="651"/>
      <c r="AR81" s="651"/>
      <c r="AS81" s="76"/>
      <c r="AT81" s="225"/>
      <c r="AU81" s="225"/>
      <c r="AV81" s="225"/>
      <c r="AW81" s="225"/>
      <c r="AX81" s="225"/>
      <c r="AY81" s="225"/>
      <c r="AZ81" s="225"/>
      <c r="BA81" s="225"/>
      <c r="BB81" s="225"/>
      <c r="BC81" s="225"/>
      <c r="BD81" s="225"/>
      <c r="BE81" s="282"/>
      <c r="BF81" s="35"/>
      <c r="BI81"/>
    </row>
    <row r="82" spans="1:61" ht="11.25" customHeight="1">
      <c r="A82" s="649" t="str">
        <f t="shared" ref="A82" si="18">UPPER(CONCATENATE(F82,I82))</f>
        <v/>
      </c>
      <c r="B82" s="75"/>
      <c r="C82" s="580"/>
      <c r="D82" s="580"/>
      <c r="E82" s="76"/>
      <c r="F82" s="526"/>
      <c r="G82" s="526"/>
      <c r="H82" s="76"/>
      <c r="I82" s="526"/>
      <c r="J82" s="526"/>
      <c r="K82" s="700"/>
      <c r="L82" s="273"/>
      <c r="M82" s="273"/>
      <c r="N82" s="74"/>
      <c r="O82" s="650"/>
      <c r="P82" s="650"/>
      <c r="Q82" s="650"/>
      <c r="R82" s="650"/>
      <c r="S82" s="650"/>
      <c r="T82" s="650"/>
      <c r="U82" s="650"/>
      <c r="V82" s="650"/>
      <c r="W82" s="650"/>
      <c r="X82" s="650"/>
      <c r="Y82" s="650"/>
      <c r="Z82" s="650"/>
      <c r="AA82" s="650"/>
      <c r="AB82" s="650"/>
      <c r="AC82" s="650"/>
      <c r="AD82" s="650"/>
      <c r="AE82" s="650"/>
      <c r="AF82" s="650"/>
      <c r="AG82" s="650"/>
      <c r="AH82" s="650"/>
      <c r="AI82" s="650"/>
      <c r="AJ82" s="650"/>
      <c r="AK82" s="650"/>
      <c r="AL82" s="650"/>
      <c r="AM82" s="650"/>
      <c r="AN82" s="650"/>
      <c r="AO82" s="650"/>
      <c r="AP82" s="650"/>
      <c r="AQ82" s="650"/>
      <c r="AR82" s="650"/>
      <c r="AS82" s="74"/>
      <c r="AT82" s="675"/>
      <c r="AU82" s="675"/>
      <c r="AV82" s="675"/>
      <c r="AW82" s="675"/>
      <c r="AX82" s="675"/>
      <c r="AY82" s="675"/>
      <c r="AZ82" s="675"/>
      <c r="BA82" s="675"/>
      <c r="BB82" s="675"/>
      <c r="BC82" s="675"/>
      <c r="BD82" s="675"/>
      <c r="BE82" s="676"/>
      <c r="BF82" s="35"/>
      <c r="BI82"/>
    </row>
    <row r="83" spans="1:61" ht="6.95" customHeight="1">
      <c r="A83" s="649"/>
      <c r="B83" s="75"/>
      <c r="C83" s="581"/>
      <c r="D83" s="581"/>
      <c r="E83" s="76"/>
      <c r="F83" s="527"/>
      <c r="G83" s="527"/>
      <c r="H83" s="76"/>
      <c r="I83" s="527"/>
      <c r="J83" s="527"/>
      <c r="K83" s="700"/>
      <c r="L83" s="273"/>
      <c r="M83" s="273"/>
      <c r="N83" s="74"/>
      <c r="O83" s="651"/>
      <c r="P83" s="651"/>
      <c r="Q83" s="651"/>
      <c r="R83" s="651"/>
      <c r="S83" s="651"/>
      <c r="T83" s="651"/>
      <c r="U83" s="651"/>
      <c r="V83" s="651"/>
      <c r="W83" s="651"/>
      <c r="X83" s="651"/>
      <c r="Y83" s="651"/>
      <c r="Z83" s="651"/>
      <c r="AA83" s="651"/>
      <c r="AB83" s="651"/>
      <c r="AC83" s="651"/>
      <c r="AD83" s="651"/>
      <c r="AE83" s="651"/>
      <c r="AF83" s="651"/>
      <c r="AG83" s="651"/>
      <c r="AH83" s="651"/>
      <c r="AI83" s="651"/>
      <c r="AJ83" s="651"/>
      <c r="AK83" s="651"/>
      <c r="AL83" s="651"/>
      <c r="AM83" s="651"/>
      <c r="AN83" s="651"/>
      <c r="AO83" s="651"/>
      <c r="AP83" s="651"/>
      <c r="AQ83" s="651"/>
      <c r="AR83" s="651"/>
      <c r="AS83" s="74"/>
      <c r="AT83" s="225"/>
      <c r="AU83" s="225"/>
      <c r="AV83" s="225"/>
      <c r="AW83" s="225"/>
      <c r="AX83" s="225"/>
      <c r="AY83" s="225"/>
      <c r="AZ83" s="225"/>
      <c r="BA83" s="225"/>
      <c r="BB83" s="225"/>
      <c r="BC83" s="225"/>
      <c r="BD83" s="225"/>
      <c r="BE83" s="282"/>
      <c r="BF83" s="35"/>
      <c r="BI83"/>
    </row>
    <row r="84" spans="1:61" ht="3.2" customHeight="1">
      <c r="A84" s="34"/>
      <c r="B84" s="75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76"/>
      <c r="AA84" s="76"/>
      <c r="AB84" s="76"/>
      <c r="AC84" s="76"/>
      <c r="AD84" s="76"/>
      <c r="AE84" s="76"/>
      <c r="AF84" s="76"/>
      <c r="AG84" s="76"/>
      <c r="AH84" s="76"/>
      <c r="AI84" s="76"/>
      <c r="AJ84" s="76"/>
      <c r="AK84" s="76"/>
      <c r="AL84" s="76"/>
      <c r="AM84" s="76"/>
      <c r="AN84" s="76"/>
      <c r="AO84" s="76"/>
      <c r="AP84" s="76"/>
      <c r="AQ84" s="76"/>
      <c r="AR84" s="76"/>
      <c r="AS84" s="76"/>
      <c r="AT84" s="76"/>
      <c r="AU84" s="76"/>
      <c r="AV84" s="76"/>
      <c r="AW84" s="76"/>
      <c r="AX84" s="76"/>
      <c r="AY84" s="76"/>
      <c r="AZ84" s="76"/>
      <c r="BA84" s="76"/>
      <c r="BB84" s="76"/>
      <c r="BC84" s="76"/>
      <c r="BD84" s="76"/>
      <c r="BE84" s="78"/>
      <c r="BF84" s="35"/>
      <c r="BI84"/>
    </row>
    <row r="85" spans="1:61" ht="7.5" customHeight="1">
      <c r="A85" s="34"/>
      <c r="B85" s="692" t="s">
        <v>78</v>
      </c>
      <c r="C85" s="693"/>
      <c r="D85" s="693"/>
      <c r="E85" s="693"/>
      <c r="F85" s="693"/>
      <c r="G85" s="693"/>
      <c r="H85" s="693"/>
      <c r="I85" s="693"/>
      <c r="J85" s="268"/>
      <c r="K85" s="237"/>
      <c r="L85" s="237"/>
      <c r="M85" s="237"/>
      <c r="N85" s="237"/>
      <c r="O85" s="237"/>
      <c r="P85" s="237"/>
      <c r="Q85" s="237"/>
      <c r="R85" s="231"/>
      <c r="S85" s="682" t="str">
        <f>'Céginformáció kérő nyomtatvány'!$S$114</f>
        <v>[A] rész!</v>
      </c>
      <c r="T85" s="683"/>
      <c r="U85" s="684"/>
      <c r="V85" s="236"/>
      <c r="W85" s="237"/>
      <c r="X85" s="237"/>
      <c r="Y85" s="237"/>
      <c r="Z85" s="237"/>
      <c r="AA85" s="237"/>
      <c r="AB85" s="237"/>
      <c r="AC85" s="237"/>
      <c r="AD85" s="231"/>
      <c r="AE85" s="682" t="str">
        <f>'Céginformáció kérő nyomtatvány'!$AE$114</f>
        <v>[A] rész!</v>
      </c>
      <c r="AF85" s="683"/>
      <c r="AG85" s="688"/>
      <c r="AH85" s="268"/>
      <c r="AI85" s="237"/>
      <c r="AJ85" s="237"/>
      <c r="AK85" s="237"/>
      <c r="AL85" s="237"/>
      <c r="AM85" s="237"/>
      <c r="AN85" s="237"/>
      <c r="AO85" s="237"/>
      <c r="AP85" s="237"/>
      <c r="AQ85" s="682" t="str">
        <f>'Céginformáció kérő nyomtatvány'!$AQ$114</f>
        <v>[A] rész!</v>
      </c>
      <c r="AR85" s="683"/>
      <c r="AS85" s="684"/>
      <c r="AT85" s="236"/>
      <c r="AU85" s="237"/>
      <c r="AV85" s="237"/>
      <c r="AW85" s="237"/>
      <c r="AX85" s="237"/>
      <c r="AY85" s="237"/>
      <c r="AZ85" s="237"/>
      <c r="BA85" s="237"/>
      <c r="BB85" s="237"/>
      <c r="BC85" s="682" t="str">
        <f>'Céginformáció kérő nyomtatvány'!$BC$114</f>
        <v>[A] rész!</v>
      </c>
      <c r="BD85" s="683"/>
      <c r="BE85" s="688"/>
      <c r="BF85" s="35"/>
      <c r="BI85"/>
    </row>
    <row r="86" spans="1:61" ht="7.5" customHeight="1">
      <c r="A86" s="34"/>
      <c r="B86" s="694"/>
      <c r="C86" s="695"/>
      <c r="D86" s="695"/>
      <c r="E86" s="695"/>
      <c r="F86" s="695"/>
      <c r="G86" s="695"/>
      <c r="H86" s="695"/>
      <c r="I86" s="695"/>
      <c r="J86" s="269"/>
      <c r="K86" s="239"/>
      <c r="L86" s="239"/>
      <c r="M86" s="239"/>
      <c r="N86" s="239"/>
      <c r="O86" s="239"/>
      <c r="P86" s="239"/>
      <c r="Q86" s="239"/>
      <c r="R86" s="233"/>
      <c r="S86" s="685"/>
      <c r="T86" s="686"/>
      <c r="U86" s="687"/>
      <c r="V86" s="238"/>
      <c r="W86" s="239"/>
      <c r="X86" s="239"/>
      <c r="Y86" s="239"/>
      <c r="Z86" s="239"/>
      <c r="AA86" s="239"/>
      <c r="AB86" s="239"/>
      <c r="AC86" s="239"/>
      <c r="AD86" s="233"/>
      <c r="AE86" s="685"/>
      <c r="AF86" s="686"/>
      <c r="AG86" s="689"/>
      <c r="AH86" s="269"/>
      <c r="AI86" s="239"/>
      <c r="AJ86" s="239"/>
      <c r="AK86" s="239"/>
      <c r="AL86" s="239"/>
      <c r="AM86" s="239"/>
      <c r="AN86" s="239"/>
      <c r="AO86" s="239"/>
      <c r="AP86" s="239"/>
      <c r="AQ86" s="685"/>
      <c r="AR86" s="686"/>
      <c r="AS86" s="687"/>
      <c r="AT86" s="238"/>
      <c r="AU86" s="239"/>
      <c r="AV86" s="239"/>
      <c r="AW86" s="239"/>
      <c r="AX86" s="239"/>
      <c r="AY86" s="239"/>
      <c r="AZ86" s="239"/>
      <c r="BA86" s="239"/>
      <c r="BB86" s="239"/>
      <c r="BC86" s="685"/>
      <c r="BD86" s="686"/>
      <c r="BE86" s="689"/>
      <c r="BF86" s="35"/>
      <c r="BI86"/>
    </row>
    <row r="87" spans="1:61" ht="7.5" customHeight="1">
      <c r="A87" s="34"/>
      <c r="B87" s="694"/>
      <c r="C87" s="695"/>
      <c r="D87" s="695"/>
      <c r="E87" s="695"/>
      <c r="F87" s="695"/>
      <c r="G87" s="695"/>
      <c r="H87" s="695"/>
      <c r="I87" s="695"/>
      <c r="J87" s="696" t="s">
        <v>522</v>
      </c>
      <c r="K87" s="696"/>
      <c r="L87" s="696"/>
      <c r="M87" s="696"/>
      <c r="N87" s="696"/>
      <c r="O87" s="696"/>
      <c r="P87" s="696"/>
      <c r="Q87" s="696"/>
      <c r="R87" s="696"/>
      <c r="S87" s="696"/>
      <c r="T87" s="696"/>
      <c r="U87" s="696"/>
      <c r="V87" s="696"/>
      <c r="W87" s="696"/>
      <c r="X87" s="696"/>
      <c r="Y87" s="696"/>
      <c r="Z87" s="696"/>
      <c r="AA87" s="252"/>
      <c r="AB87" s="252"/>
      <c r="AC87" s="252"/>
      <c r="AD87" s="252"/>
      <c r="AE87" s="252"/>
      <c r="AF87" s="252"/>
      <c r="AG87" s="252"/>
      <c r="AH87" s="252"/>
      <c r="AI87" s="252"/>
      <c r="AJ87" s="252"/>
      <c r="AK87" s="252"/>
      <c r="AL87" s="252"/>
      <c r="AM87" s="252"/>
      <c r="AN87" s="252"/>
      <c r="AO87" s="252"/>
      <c r="AP87" s="252"/>
      <c r="AQ87" s="252"/>
      <c r="AR87" s="252"/>
      <c r="AS87" s="252"/>
      <c r="AT87" s="252"/>
      <c r="AU87" s="252"/>
      <c r="AV87" s="252"/>
      <c r="AW87" s="252"/>
      <c r="AX87" s="252"/>
      <c r="AY87" s="252"/>
      <c r="AZ87" s="252"/>
      <c r="BA87" s="252"/>
      <c r="BB87" s="252"/>
      <c r="BC87" s="252"/>
      <c r="BD87" s="252"/>
      <c r="BE87" s="264"/>
      <c r="BF87" s="35"/>
      <c r="BI87"/>
    </row>
    <row r="88" spans="1:61" ht="7.5" customHeight="1">
      <c r="A88" s="34"/>
      <c r="B88" s="694"/>
      <c r="C88" s="695"/>
      <c r="D88" s="695"/>
      <c r="E88" s="695"/>
      <c r="F88" s="695"/>
      <c r="G88" s="695"/>
      <c r="H88" s="695"/>
      <c r="I88" s="695"/>
      <c r="J88" s="697"/>
      <c r="K88" s="697"/>
      <c r="L88" s="697"/>
      <c r="M88" s="697"/>
      <c r="N88" s="697"/>
      <c r="O88" s="697"/>
      <c r="P88" s="697"/>
      <c r="Q88" s="697"/>
      <c r="R88" s="697"/>
      <c r="S88" s="697"/>
      <c r="T88" s="697"/>
      <c r="U88" s="697"/>
      <c r="V88" s="697"/>
      <c r="W88" s="697"/>
      <c r="X88" s="697"/>
      <c r="Y88" s="697"/>
      <c r="Z88" s="697"/>
      <c r="AA88" s="254"/>
      <c r="AB88" s="254"/>
      <c r="AC88" s="254"/>
      <c r="AD88" s="254"/>
      <c r="AE88" s="254"/>
      <c r="AF88" s="254"/>
      <c r="AG88" s="254"/>
      <c r="AH88" s="254"/>
      <c r="AI88" s="254"/>
      <c r="AJ88" s="254"/>
      <c r="AK88" s="254"/>
      <c r="AL88" s="254"/>
      <c r="AM88" s="254"/>
      <c r="AN88" s="254"/>
      <c r="AO88" s="254"/>
      <c r="AP88" s="254"/>
      <c r="AQ88" s="254"/>
      <c r="AR88" s="254"/>
      <c r="AS88" s="254"/>
      <c r="AT88" s="254"/>
      <c r="AU88" s="254"/>
      <c r="AV88" s="254"/>
      <c r="AW88" s="254"/>
      <c r="AX88" s="254"/>
      <c r="AY88" s="254"/>
      <c r="AZ88" s="254"/>
      <c r="BA88" s="254"/>
      <c r="BB88" s="254"/>
      <c r="BC88" s="254"/>
      <c r="BD88" s="254"/>
      <c r="BE88" s="265"/>
      <c r="BF88" s="35"/>
      <c r="BI88"/>
    </row>
    <row r="89" spans="1:61" ht="3" customHeight="1">
      <c r="A89" s="34"/>
      <c r="B89" s="75"/>
      <c r="C89" s="76"/>
      <c r="D89" s="76"/>
      <c r="E89" s="76"/>
      <c r="F89" s="76"/>
      <c r="G89" s="76"/>
      <c r="H89" s="76"/>
      <c r="I89" s="76"/>
      <c r="J89" s="76"/>
      <c r="K89" s="76"/>
      <c r="L89" s="76"/>
      <c r="M89" s="76"/>
      <c r="N89" s="76"/>
      <c r="O89" s="76"/>
      <c r="P89" s="76"/>
      <c r="Q89" s="76"/>
      <c r="R89" s="76"/>
      <c r="S89" s="76"/>
      <c r="T89" s="76"/>
      <c r="U89" s="76"/>
      <c r="V89" s="76"/>
      <c r="W89" s="76"/>
      <c r="X89" s="76"/>
      <c r="Y89" s="76"/>
      <c r="Z89" s="76"/>
      <c r="AA89" s="76"/>
      <c r="AB89" s="76"/>
      <c r="AC89" s="76"/>
      <c r="AD89" s="76"/>
      <c r="AE89" s="76"/>
      <c r="AF89" s="76"/>
      <c r="AG89" s="76"/>
      <c r="AH89" s="76"/>
      <c r="AI89" s="76"/>
      <c r="AJ89" s="76"/>
      <c r="AK89" s="76"/>
      <c r="AL89" s="76"/>
      <c r="AM89" s="76"/>
      <c r="AN89" s="76"/>
      <c r="AO89" s="76"/>
      <c r="AP89" s="76"/>
      <c r="AQ89" s="76"/>
      <c r="AR89" s="76"/>
      <c r="AS89" s="76"/>
      <c r="AT89" s="76"/>
      <c r="AU89" s="76"/>
      <c r="AV89" s="76"/>
      <c r="AW89" s="76"/>
      <c r="AX89" s="76"/>
      <c r="AY89" s="76"/>
      <c r="AZ89" s="76"/>
      <c r="BA89" s="76"/>
      <c r="BB89" s="76"/>
      <c r="BC89" s="76"/>
      <c r="BD89" s="76"/>
      <c r="BE89" s="78"/>
      <c r="BF89" s="35"/>
      <c r="BI89"/>
    </row>
    <row r="90" spans="1:61" ht="7.5" customHeight="1">
      <c r="A90" s="34"/>
      <c r="B90" s="692" t="s">
        <v>79</v>
      </c>
      <c r="C90" s="693"/>
      <c r="D90" s="693"/>
      <c r="E90" s="693"/>
      <c r="F90" s="693"/>
      <c r="G90" s="693"/>
      <c r="H90" s="693"/>
      <c r="I90" s="693"/>
      <c r="J90" s="268"/>
      <c r="K90" s="237"/>
      <c r="L90" s="237"/>
      <c r="M90" s="237"/>
      <c r="N90" s="237"/>
      <c r="O90" s="237"/>
      <c r="P90" s="237"/>
      <c r="Q90" s="237"/>
      <c r="R90" s="231"/>
      <c r="S90" s="682" t="str">
        <f>'Céginformáció kérő nyomtatvány'!$S$119</f>
        <v>[A] rész!</v>
      </c>
      <c r="T90" s="683"/>
      <c r="U90" s="684"/>
      <c r="V90" s="236"/>
      <c r="W90" s="237"/>
      <c r="X90" s="237"/>
      <c r="Y90" s="237"/>
      <c r="Z90" s="237"/>
      <c r="AA90" s="237"/>
      <c r="AB90" s="237"/>
      <c r="AC90" s="237"/>
      <c r="AD90" s="231"/>
      <c r="AE90" s="682" t="str">
        <f>'Céginformáció kérő nyomtatvány'!$AE$119</f>
        <v>[A] rész!</v>
      </c>
      <c r="AF90" s="683"/>
      <c r="AG90" s="688"/>
      <c r="AH90" s="268"/>
      <c r="AI90" s="237"/>
      <c r="AJ90" s="237"/>
      <c r="AK90" s="237"/>
      <c r="AL90" s="237"/>
      <c r="AM90" s="237"/>
      <c r="AN90" s="237"/>
      <c r="AO90" s="237"/>
      <c r="AP90" s="231"/>
      <c r="AQ90" s="682" t="str">
        <f>'Céginformáció kérő nyomtatvány'!$AQ$119</f>
        <v>[A] rész!</v>
      </c>
      <c r="AR90" s="683"/>
      <c r="AS90" s="684"/>
      <c r="AT90" s="236"/>
      <c r="AU90" s="237"/>
      <c r="AV90" s="237"/>
      <c r="AW90" s="237"/>
      <c r="AX90" s="237"/>
      <c r="AY90" s="237"/>
      <c r="AZ90" s="237"/>
      <c r="BA90" s="237"/>
      <c r="BB90" s="231"/>
      <c r="BC90" s="682" t="str">
        <f>'Céginformáció kérő nyomtatvány'!$BC$119</f>
        <v>[A] rész!</v>
      </c>
      <c r="BD90" s="683"/>
      <c r="BE90" s="688"/>
      <c r="BF90" s="35"/>
      <c r="BI90"/>
    </row>
    <row r="91" spans="1:61" ht="7.5" customHeight="1">
      <c r="A91" s="34"/>
      <c r="B91" s="694"/>
      <c r="C91" s="695"/>
      <c r="D91" s="695"/>
      <c r="E91" s="695"/>
      <c r="F91" s="695"/>
      <c r="G91" s="695"/>
      <c r="H91" s="695"/>
      <c r="I91" s="695"/>
      <c r="J91" s="269"/>
      <c r="K91" s="239"/>
      <c r="L91" s="239"/>
      <c r="M91" s="239"/>
      <c r="N91" s="239"/>
      <c r="O91" s="239"/>
      <c r="P91" s="239"/>
      <c r="Q91" s="239"/>
      <c r="R91" s="233"/>
      <c r="S91" s="685"/>
      <c r="T91" s="686"/>
      <c r="U91" s="687"/>
      <c r="V91" s="238"/>
      <c r="W91" s="239"/>
      <c r="X91" s="239"/>
      <c r="Y91" s="239"/>
      <c r="Z91" s="239"/>
      <c r="AA91" s="239"/>
      <c r="AB91" s="239"/>
      <c r="AC91" s="239"/>
      <c r="AD91" s="233"/>
      <c r="AE91" s="685"/>
      <c r="AF91" s="686"/>
      <c r="AG91" s="689"/>
      <c r="AH91" s="269"/>
      <c r="AI91" s="239"/>
      <c r="AJ91" s="239"/>
      <c r="AK91" s="239"/>
      <c r="AL91" s="239"/>
      <c r="AM91" s="239"/>
      <c r="AN91" s="239"/>
      <c r="AO91" s="239"/>
      <c r="AP91" s="233"/>
      <c r="AQ91" s="685"/>
      <c r="AR91" s="686"/>
      <c r="AS91" s="687"/>
      <c r="AT91" s="238"/>
      <c r="AU91" s="239"/>
      <c r="AV91" s="239"/>
      <c r="AW91" s="239"/>
      <c r="AX91" s="239"/>
      <c r="AY91" s="239"/>
      <c r="AZ91" s="239"/>
      <c r="BA91" s="239"/>
      <c r="BB91" s="233"/>
      <c r="BC91" s="685"/>
      <c r="BD91" s="686"/>
      <c r="BE91" s="689"/>
      <c r="BF91" s="35"/>
      <c r="BI91"/>
    </row>
    <row r="92" spans="1:61" ht="7.5" customHeight="1">
      <c r="A92" s="34"/>
      <c r="B92" s="694"/>
      <c r="C92" s="695"/>
      <c r="D92" s="695"/>
      <c r="E92" s="695"/>
      <c r="F92" s="695"/>
      <c r="G92" s="695"/>
      <c r="H92" s="695"/>
      <c r="I92" s="695"/>
      <c r="J92" s="696" t="s">
        <v>522</v>
      </c>
      <c r="K92" s="696"/>
      <c r="L92" s="696"/>
      <c r="M92" s="696"/>
      <c r="N92" s="696"/>
      <c r="O92" s="696"/>
      <c r="P92" s="696"/>
      <c r="Q92" s="696"/>
      <c r="R92" s="696"/>
      <c r="S92" s="696"/>
      <c r="T92" s="696"/>
      <c r="U92" s="696"/>
      <c r="V92" s="696"/>
      <c r="W92" s="696"/>
      <c r="X92" s="696"/>
      <c r="Y92" s="696"/>
      <c r="Z92" s="696"/>
      <c r="AA92" s="252"/>
      <c r="AB92" s="252"/>
      <c r="AC92" s="252"/>
      <c r="AD92" s="252"/>
      <c r="AE92" s="252"/>
      <c r="AF92" s="252"/>
      <c r="AG92" s="252"/>
      <c r="AH92" s="252"/>
      <c r="AI92" s="252"/>
      <c r="AJ92" s="252"/>
      <c r="AK92" s="252"/>
      <c r="AL92" s="252"/>
      <c r="AM92" s="252"/>
      <c r="AN92" s="252"/>
      <c r="AO92" s="252"/>
      <c r="AP92" s="252"/>
      <c r="AQ92" s="252"/>
      <c r="AR92" s="252"/>
      <c r="AS92" s="252"/>
      <c r="AT92" s="252"/>
      <c r="AU92" s="252"/>
      <c r="AV92" s="252"/>
      <c r="AW92" s="252"/>
      <c r="AX92" s="252"/>
      <c r="AY92" s="252"/>
      <c r="AZ92" s="252"/>
      <c r="BA92" s="252"/>
      <c r="BB92" s="252"/>
      <c r="BC92" s="252"/>
      <c r="BD92" s="252"/>
      <c r="BE92" s="264"/>
      <c r="BF92" s="35"/>
      <c r="BI92"/>
    </row>
    <row r="93" spans="1:61" ht="7.5" customHeight="1">
      <c r="A93" s="34"/>
      <c r="B93" s="694"/>
      <c r="C93" s="695"/>
      <c r="D93" s="695"/>
      <c r="E93" s="695"/>
      <c r="F93" s="695"/>
      <c r="G93" s="695"/>
      <c r="H93" s="695"/>
      <c r="I93" s="695"/>
      <c r="J93" s="697"/>
      <c r="K93" s="697"/>
      <c r="L93" s="697"/>
      <c r="M93" s="697"/>
      <c r="N93" s="697"/>
      <c r="O93" s="697"/>
      <c r="P93" s="697"/>
      <c r="Q93" s="697"/>
      <c r="R93" s="697"/>
      <c r="S93" s="697"/>
      <c r="T93" s="697"/>
      <c r="U93" s="697"/>
      <c r="V93" s="697"/>
      <c r="W93" s="697"/>
      <c r="X93" s="697"/>
      <c r="Y93" s="697"/>
      <c r="Z93" s="697"/>
      <c r="AA93" s="254"/>
      <c r="AB93" s="254"/>
      <c r="AC93" s="254"/>
      <c r="AD93" s="254"/>
      <c r="AE93" s="254"/>
      <c r="AF93" s="254"/>
      <c r="AG93" s="254"/>
      <c r="AH93" s="254"/>
      <c r="AI93" s="254"/>
      <c r="AJ93" s="254"/>
      <c r="AK93" s="254"/>
      <c r="AL93" s="254"/>
      <c r="AM93" s="254"/>
      <c r="AN93" s="254"/>
      <c r="AO93" s="254"/>
      <c r="AP93" s="254"/>
      <c r="AQ93" s="254"/>
      <c r="AR93" s="254"/>
      <c r="AS93" s="254"/>
      <c r="AT93" s="254"/>
      <c r="AU93" s="254"/>
      <c r="AV93" s="254"/>
      <c r="AW93" s="254"/>
      <c r="AX93" s="254"/>
      <c r="AY93" s="254"/>
      <c r="AZ93" s="254"/>
      <c r="BA93" s="254"/>
      <c r="BB93" s="254"/>
      <c r="BC93" s="254"/>
      <c r="BD93" s="254"/>
      <c r="BE93" s="265"/>
      <c r="BF93" s="35"/>
      <c r="BI93"/>
    </row>
    <row r="94" spans="1:61" ht="3" customHeight="1">
      <c r="A94" s="34"/>
      <c r="B94" s="153"/>
      <c r="C94" s="154"/>
      <c r="D94" s="154"/>
      <c r="E94" s="154"/>
      <c r="F94" s="154"/>
      <c r="G94" s="154"/>
      <c r="H94" s="154"/>
      <c r="I94" s="154"/>
      <c r="J94" s="155"/>
      <c r="K94" s="155"/>
      <c r="L94" s="155"/>
      <c r="M94" s="155"/>
      <c r="N94" s="155"/>
      <c r="O94" s="155"/>
      <c r="P94" s="155"/>
      <c r="Q94" s="155"/>
      <c r="R94" s="155"/>
      <c r="S94" s="155"/>
      <c r="T94" s="155"/>
      <c r="U94" s="155"/>
      <c r="V94" s="155"/>
      <c r="W94" s="155"/>
      <c r="X94" s="155"/>
      <c r="Y94" s="155"/>
      <c r="Z94" s="154"/>
      <c r="AA94" s="154"/>
      <c r="AB94" s="154"/>
      <c r="AC94" s="154"/>
      <c r="AD94" s="154"/>
      <c r="AE94" s="154"/>
      <c r="AF94" s="154"/>
      <c r="AG94" s="154"/>
      <c r="AH94" s="154"/>
      <c r="AI94" s="154"/>
      <c r="AJ94" s="154"/>
      <c r="AK94" s="154"/>
      <c r="AL94" s="154"/>
      <c r="AM94" s="154"/>
      <c r="AN94" s="154"/>
      <c r="AO94" s="154"/>
      <c r="AP94" s="154"/>
      <c r="AQ94" s="154"/>
      <c r="AR94" s="154"/>
      <c r="AS94" s="154"/>
      <c r="AT94" s="154"/>
      <c r="AU94" s="154"/>
      <c r="AV94" s="154"/>
      <c r="AW94" s="154"/>
      <c r="AX94" s="154"/>
      <c r="AY94" s="154"/>
      <c r="AZ94" s="154"/>
      <c r="BA94" s="154"/>
      <c r="BB94" s="154"/>
      <c r="BC94" s="154"/>
      <c r="BD94" s="154"/>
      <c r="BE94" s="156"/>
      <c r="BF94" s="35"/>
      <c r="BI94"/>
    </row>
    <row r="95" spans="1:61" ht="7.5" customHeight="1">
      <c r="A95" s="34"/>
      <c r="B95" s="692" t="s">
        <v>80</v>
      </c>
      <c r="C95" s="693"/>
      <c r="D95" s="693"/>
      <c r="E95" s="693"/>
      <c r="F95" s="693"/>
      <c r="G95" s="693"/>
      <c r="H95" s="693"/>
      <c r="I95" s="693"/>
      <c r="J95" s="268"/>
      <c r="K95" s="237"/>
      <c r="L95" s="237"/>
      <c r="M95" s="237"/>
      <c r="N95" s="237"/>
      <c r="O95" s="237"/>
      <c r="P95" s="237"/>
      <c r="Q95" s="237"/>
      <c r="R95" s="231"/>
      <c r="S95" s="682" t="str">
        <f>'Céginformáció kérő nyomtatvány'!$S$119</f>
        <v>[A] rész!</v>
      </c>
      <c r="T95" s="683"/>
      <c r="U95" s="684"/>
      <c r="V95" s="236"/>
      <c r="W95" s="237"/>
      <c r="X95" s="237"/>
      <c r="Y95" s="237"/>
      <c r="Z95" s="237"/>
      <c r="AA95" s="237"/>
      <c r="AB95" s="237"/>
      <c r="AC95" s="237"/>
      <c r="AD95" s="231"/>
      <c r="AE95" s="682" t="str">
        <f>'Céginformáció kérő nyomtatvány'!$AE$119</f>
        <v>[A] rész!</v>
      </c>
      <c r="AF95" s="683"/>
      <c r="AG95" s="688"/>
      <c r="AH95" s="268"/>
      <c r="AI95" s="237"/>
      <c r="AJ95" s="237"/>
      <c r="AK95" s="237"/>
      <c r="AL95" s="237"/>
      <c r="AM95" s="237"/>
      <c r="AN95" s="237"/>
      <c r="AO95" s="237"/>
      <c r="AP95" s="231"/>
      <c r="AQ95" s="682" t="str">
        <f>'Céginformáció kérő nyomtatvány'!$AQ$119</f>
        <v>[A] rész!</v>
      </c>
      <c r="AR95" s="683"/>
      <c r="AS95" s="684"/>
      <c r="AT95" s="236"/>
      <c r="AU95" s="237"/>
      <c r="AV95" s="237"/>
      <c r="AW95" s="237"/>
      <c r="AX95" s="237"/>
      <c r="AY95" s="237"/>
      <c r="AZ95" s="237"/>
      <c r="BA95" s="237"/>
      <c r="BB95" s="231"/>
      <c r="BC95" s="682" t="str">
        <f>'Céginformáció kérő nyomtatvány'!$BC$119</f>
        <v>[A] rész!</v>
      </c>
      <c r="BD95" s="683"/>
      <c r="BE95" s="688"/>
      <c r="BF95" s="35"/>
      <c r="BI95"/>
    </row>
    <row r="96" spans="1:61" ht="7.5" customHeight="1">
      <c r="A96" s="34"/>
      <c r="B96" s="694"/>
      <c r="C96" s="695"/>
      <c r="D96" s="695"/>
      <c r="E96" s="695"/>
      <c r="F96" s="695"/>
      <c r="G96" s="695"/>
      <c r="H96" s="695"/>
      <c r="I96" s="695"/>
      <c r="J96" s="269"/>
      <c r="K96" s="239"/>
      <c r="L96" s="239"/>
      <c r="M96" s="239"/>
      <c r="N96" s="239"/>
      <c r="O96" s="239"/>
      <c r="P96" s="239"/>
      <c r="Q96" s="239"/>
      <c r="R96" s="233"/>
      <c r="S96" s="685"/>
      <c r="T96" s="686"/>
      <c r="U96" s="687"/>
      <c r="V96" s="238"/>
      <c r="W96" s="239"/>
      <c r="X96" s="239"/>
      <c r="Y96" s="239"/>
      <c r="Z96" s="239"/>
      <c r="AA96" s="239"/>
      <c r="AB96" s="239"/>
      <c r="AC96" s="239"/>
      <c r="AD96" s="233"/>
      <c r="AE96" s="685"/>
      <c r="AF96" s="686"/>
      <c r="AG96" s="689"/>
      <c r="AH96" s="269"/>
      <c r="AI96" s="239"/>
      <c r="AJ96" s="239"/>
      <c r="AK96" s="239"/>
      <c r="AL96" s="239"/>
      <c r="AM96" s="239"/>
      <c r="AN96" s="239"/>
      <c r="AO96" s="239"/>
      <c r="AP96" s="233"/>
      <c r="AQ96" s="685"/>
      <c r="AR96" s="686"/>
      <c r="AS96" s="687"/>
      <c r="AT96" s="238"/>
      <c r="AU96" s="239"/>
      <c r="AV96" s="239"/>
      <c r="AW96" s="239"/>
      <c r="AX96" s="239"/>
      <c r="AY96" s="239"/>
      <c r="AZ96" s="239"/>
      <c r="BA96" s="239"/>
      <c r="BB96" s="233"/>
      <c r="BC96" s="685"/>
      <c r="BD96" s="686"/>
      <c r="BE96" s="689"/>
      <c r="BF96" s="35"/>
      <c r="BI96"/>
    </row>
    <row r="97" spans="1:61" ht="7.5" customHeight="1">
      <c r="A97" s="34"/>
      <c r="B97" s="694"/>
      <c r="C97" s="695"/>
      <c r="D97" s="695"/>
      <c r="E97" s="695"/>
      <c r="F97" s="695"/>
      <c r="G97" s="695"/>
      <c r="H97" s="695"/>
      <c r="I97" s="695"/>
      <c r="J97" s="696" t="s">
        <v>522</v>
      </c>
      <c r="K97" s="696"/>
      <c r="L97" s="696"/>
      <c r="M97" s="696"/>
      <c r="N97" s="696"/>
      <c r="O97" s="696"/>
      <c r="P97" s="696"/>
      <c r="Q97" s="696"/>
      <c r="R97" s="696"/>
      <c r="S97" s="696"/>
      <c r="T97" s="696"/>
      <c r="U97" s="696"/>
      <c r="V97" s="696"/>
      <c r="W97" s="696"/>
      <c r="X97" s="696"/>
      <c r="Y97" s="696"/>
      <c r="Z97" s="696"/>
      <c r="AA97" s="252"/>
      <c r="AB97" s="252"/>
      <c r="AC97" s="252"/>
      <c r="AD97" s="252"/>
      <c r="AE97" s="252"/>
      <c r="AF97" s="252"/>
      <c r="AG97" s="252"/>
      <c r="AH97" s="252"/>
      <c r="AI97" s="252"/>
      <c r="AJ97" s="252"/>
      <c r="AK97" s="252"/>
      <c r="AL97" s="252"/>
      <c r="AM97" s="252"/>
      <c r="AN97" s="252"/>
      <c r="AO97" s="252"/>
      <c r="AP97" s="252"/>
      <c r="AQ97" s="252"/>
      <c r="AR97" s="252"/>
      <c r="AS97" s="252"/>
      <c r="AT97" s="252"/>
      <c r="AU97" s="252"/>
      <c r="AV97" s="252"/>
      <c r="AW97" s="252"/>
      <c r="AX97" s="252"/>
      <c r="AY97" s="252"/>
      <c r="AZ97" s="252"/>
      <c r="BA97" s="252"/>
      <c r="BB97" s="252"/>
      <c r="BC97" s="252"/>
      <c r="BD97" s="252"/>
      <c r="BE97" s="264"/>
      <c r="BF97" s="35"/>
      <c r="BI97"/>
    </row>
    <row r="98" spans="1:61" ht="7.5" customHeight="1">
      <c r="A98" s="34"/>
      <c r="B98" s="694"/>
      <c r="C98" s="695"/>
      <c r="D98" s="695"/>
      <c r="E98" s="695"/>
      <c r="F98" s="695"/>
      <c r="G98" s="695"/>
      <c r="H98" s="695"/>
      <c r="I98" s="695"/>
      <c r="J98" s="697"/>
      <c r="K98" s="697"/>
      <c r="L98" s="697"/>
      <c r="M98" s="697"/>
      <c r="N98" s="697"/>
      <c r="O98" s="697"/>
      <c r="P98" s="697"/>
      <c r="Q98" s="697"/>
      <c r="R98" s="697"/>
      <c r="S98" s="697"/>
      <c r="T98" s="697"/>
      <c r="U98" s="697"/>
      <c r="V98" s="697"/>
      <c r="W98" s="697"/>
      <c r="X98" s="697"/>
      <c r="Y98" s="697"/>
      <c r="Z98" s="697"/>
      <c r="AA98" s="254"/>
      <c r="AB98" s="254"/>
      <c r="AC98" s="254"/>
      <c r="AD98" s="254"/>
      <c r="AE98" s="254"/>
      <c r="AF98" s="254"/>
      <c r="AG98" s="254"/>
      <c r="AH98" s="254"/>
      <c r="AI98" s="254"/>
      <c r="AJ98" s="254"/>
      <c r="AK98" s="254"/>
      <c r="AL98" s="254"/>
      <c r="AM98" s="254"/>
      <c r="AN98" s="254"/>
      <c r="AO98" s="254"/>
      <c r="AP98" s="254"/>
      <c r="AQ98" s="254"/>
      <c r="AR98" s="254"/>
      <c r="AS98" s="254"/>
      <c r="AT98" s="254"/>
      <c r="AU98" s="254"/>
      <c r="AV98" s="254"/>
      <c r="AW98" s="254"/>
      <c r="AX98" s="254"/>
      <c r="AY98" s="254"/>
      <c r="AZ98" s="254"/>
      <c r="BA98" s="254"/>
      <c r="BB98" s="254"/>
      <c r="BC98" s="254"/>
      <c r="BD98" s="254"/>
      <c r="BE98" s="265"/>
      <c r="BF98" s="35"/>
      <c r="BI98"/>
    </row>
    <row r="99" spans="1:61" ht="3" customHeight="1">
      <c r="A99" s="34"/>
      <c r="B99" s="75"/>
      <c r="C99" s="76"/>
      <c r="D99" s="76"/>
      <c r="E99" s="76"/>
      <c r="F99" s="76"/>
      <c r="G99" s="76"/>
      <c r="H99" s="76"/>
      <c r="I99" s="76"/>
      <c r="J99" s="76"/>
      <c r="K99" s="76"/>
      <c r="L99" s="76"/>
      <c r="M99" s="76"/>
      <c r="N99" s="76"/>
      <c r="O99" s="76"/>
      <c r="P99" s="76"/>
      <c r="Q99" s="76"/>
      <c r="R99" s="76"/>
      <c r="S99" s="76"/>
      <c r="T99" s="76"/>
      <c r="U99" s="76"/>
      <c r="V99" s="76"/>
      <c r="W99" s="76"/>
      <c r="X99" s="76"/>
      <c r="Y99" s="76"/>
      <c r="Z99" s="76"/>
      <c r="AA99" s="76"/>
      <c r="AB99" s="76"/>
      <c r="AC99" s="76"/>
      <c r="AD99" s="76"/>
      <c r="AE99" s="76"/>
      <c r="AF99" s="76"/>
      <c r="AG99" s="76"/>
      <c r="AH99" s="76"/>
      <c r="AI99" s="76"/>
      <c r="AJ99" s="76"/>
      <c r="AK99" s="76"/>
      <c r="AL99" s="76"/>
      <c r="AM99" s="76"/>
      <c r="AN99" s="76"/>
      <c r="AO99" s="76"/>
      <c r="AP99" s="76"/>
      <c r="AQ99" s="76"/>
      <c r="AR99" s="76"/>
      <c r="AS99" s="76"/>
      <c r="AT99" s="76"/>
      <c r="AU99" s="76"/>
      <c r="AV99" s="76"/>
      <c r="AW99" s="76"/>
      <c r="AX99" s="76"/>
      <c r="AY99" s="76"/>
      <c r="AZ99" s="76"/>
      <c r="BA99" s="76"/>
      <c r="BB99" s="76"/>
      <c r="BC99" s="76"/>
      <c r="BD99" s="76"/>
      <c r="BE99" s="78"/>
      <c r="BF99" s="35"/>
      <c r="BI99"/>
    </row>
    <row r="100" spans="1:61" ht="7.5" customHeight="1">
      <c r="A100" s="34"/>
      <c r="B100" s="692" t="s">
        <v>81</v>
      </c>
      <c r="C100" s="693"/>
      <c r="D100" s="693"/>
      <c r="E100" s="693"/>
      <c r="F100" s="693"/>
      <c r="G100" s="693"/>
      <c r="H100" s="693"/>
      <c r="I100" s="693"/>
      <c r="J100" s="268"/>
      <c r="K100" s="237"/>
      <c r="L100" s="237"/>
      <c r="M100" s="237"/>
      <c r="N100" s="237"/>
      <c r="O100" s="237"/>
      <c r="P100" s="237"/>
      <c r="Q100" s="237"/>
      <c r="R100" s="231"/>
      <c r="S100" s="682" t="str">
        <f>'Céginformáció kérő nyomtatvány'!$S$119</f>
        <v>[A] rész!</v>
      </c>
      <c r="T100" s="683"/>
      <c r="U100" s="684"/>
      <c r="V100" s="236"/>
      <c r="W100" s="237"/>
      <c r="X100" s="237"/>
      <c r="Y100" s="237"/>
      <c r="Z100" s="237"/>
      <c r="AA100" s="237"/>
      <c r="AB100" s="237"/>
      <c r="AC100" s="237"/>
      <c r="AD100" s="231"/>
      <c r="AE100" s="682" t="str">
        <f>'Céginformáció kérő nyomtatvány'!$AE$119</f>
        <v>[A] rész!</v>
      </c>
      <c r="AF100" s="683"/>
      <c r="AG100" s="688"/>
      <c r="AH100" s="268"/>
      <c r="AI100" s="237"/>
      <c r="AJ100" s="237"/>
      <c r="AK100" s="237"/>
      <c r="AL100" s="237"/>
      <c r="AM100" s="237"/>
      <c r="AN100" s="237"/>
      <c r="AO100" s="237"/>
      <c r="AP100" s="231"/>
      <c r="AQ100" s="682" t="str">
        <f>'Céginformáció kérő nyomtatvány'!$AQ$119</f>
        <v>[A] rész!</v>
      </c>
      <c r="AR100" s="683"/>
      <c r="AS100" s="684"/>
      <c r="AT100" s="236"/>
      <c r="AU100" s="237"/>
      <c r="AV100" s="237"/>
      <c r="AW100" s="237"/>
      <c r="AX100" s="237"/>
      <c r="AY100" s="237"/>
      <c r="AZ100" s="237"/>
      <c r="BA100" s="237"/>
      <c r="BB100" s="231"/>
      <c r="BC100" s="682" t="str">
        <f>'Céginformáció kérő nyomtatvány'!$BC$119</f>
        <v>[A] rész!</v>
      </c>
      <c r="BD100" s="683"/>
      <c r="BE100" s="688"/>
      <c r="BF100" s="35"/>
      <c r="BI100"/>
    </row>
    <row r="101" spans="1:61" ht="7.5" customHeight="1">
      <c r="A101" s="34"/>
      <c r="B101" s="694"/>
      <c r="C101" s="695"/>
      <c r="D101" s="695"/>
      <c r="E101" s="695"/>
      <c r="F101" s="695"/>
      <c r="G101" s="695"/>
      <c r="H101" s="695"/>
      <c r="I101" s="695"/>
      <c r="J101" s="269"/>
      <c r="K101" s="239"/>
      <c r="L101" s="239"/>
      <c r="M101" s="239"/>
      <c r="N101" s="239"/>
      <c r="O101" s="239"/>
      <c r="P101" s="239"/>
      <c r="Q101" s="239"/>
      <c r="R101" s="233"/>
      <c r="S101" s="685"/>
      <c r="T101" s="686"/>
      <c r="U101" s="687"/>
      <c r="V101" s="238"/>
      <c r="W101" s="239"/>
      <c r="X101" s="239"/>
      <c r="Y101" s="239"/>
      <c r="Z101" s="239"/>
      <c r="AA101" s="239"/>
      <c r="AB101" s="239"/>
      <c r="AC101" s="239"/>
      <c r="AD101" s="233"/>
      <c r="AE101" s="685"/>
      <c r="AF101" s="686"/>
      <c r="AG101" s="689"/>
      <c r="AH101" s="269"/>
      <c r="AI101" s="239"/>
      <c r="AJ101" s="239"/>
      <c r="AK101" s="239"/>
      <c r="AL101" s="239"/>
      <c r="AM101" s="239"/>
      <c r="AN101" s="239"/>
      <c r="AO101" s="239"/>
      <c r="AP101" s="233"/>
      <c r="AQ101" s="685"/>
      <c r="AR101" s="686"/>
      <c r="AS101" s="687"/>
      <c r="AT101" s="238"/>
      <c r="AU101" s="239"/>
      <c r="AV101" s="239"/>
      <c r="AW101" s="239"/>
      <c r="AX101" s="239"/>
      <c r="AY101" s="239"/>
      <c r="AZ101" s="239"/>
      <c r="BA101" s="239"/>
      <c r="BB101" s="233"/>
      <c r="BC101" s="685"/>
      <c r="BD101" s="686"/>
      <c r="BE101" s="689"/>
      <c r="BF101" s="35"/>
      <c r="BI101"/>
    </row>
    <row r="102" spans="1:61" ht="7.5" customHeight="1">
      <c r="A102" s="34"/>
      <c r="B102" s="694"/>
      <c r="C102" s="695"/>
      <c r="D102" s="695"/>
      <c r="E102" s="695"/>
      <c r="F102" s="695"/>
      <c r="G102" s="695"/>
      <c r="H102" s="695"/>
      <c r="I102" s="695"/>
      <c r="J102" s="696" t="s">
        <v>522</v>
      </c>
      <c r="K102" s="696"/>
      <c r="L102" s="696"/>
      <c r="M102" s="696"/>
      <c r="N102" s="696"/>
      <c r="O102" s="696"/>
      <c r="P102" s="696"/>
      <c r="Q102" s="696"/>
      <c r="R102" s="696"/>
      <c r="S102" s="696"/>
      <c r="T102" s="696"/>
      <c r="U102" s="696"/>
      <c r="V102" s="696"/>
      <c r="W102" s="696"/>
      <c r="X102" s="696"/>
      <c r="Y102" s="696"/>
      <c r="Z102" s="696"/>
      <c r="AA102" s="252"/>
      <c r="AB102" s="252"/>
      <c r="AC102" s="252"/>
      <c r="AD102" s="252"/>
      <c r="AE102" s="252"/>
      <c r="AF102" s="252"/>
      <c r="AG102" s="252"/>
      <c r="AH102" s="252"/>
      <c r="AI102" s="252"/>
      <c r="AJ102" s="252"/>
      <c r="AK102" s="252"/>
      <c r="AL102" s="252"/>
      <c r="AM102" s="252"/>
      <c r="AN102" s="252"/>
      <c r="AO102" s="252"/>
      <c r="AP102" s="252"/>
      <c r="AQ102" s="252"/>
      <c r="AR102" s="252"/>
      <c r="AS102" s="252"/>
      <c r="AT102" s="252"/>
      <c r="AU102" s="252"/>
      <c r="AV102" s="252"/>
      <c r="AW102" s="252"/>
      <c r="AX102" s="252"/>
      <c r="AY102" s="252"/>
      <c r="AZ102" s="252"/>
      <c r="BA102" s="252"/>
      <c r="BB102" s="252"/>
      <c r="BC102" s="252"/>
      <c r="BD102" s="252"/>
      <c r="BE102" s="264"/>
      <c r="BF102" s="35"/>
      <c r="BI102"/>
    </row>
    <row r="103" spans="1:61" ht="7.5" customHeight="1">
      <c r="A103" s="34"/>
      <c r="B103" s="694"/>
      <c r="C103" s="695"/>
      <c r="D103" s="695"/>
      <c r="E103" s="695"/>
      <c r="F103" s="695"/>
      <c r="G103" s="695"/>
      <c r="H103" s="695"/>
      <c r="I103" s="695"/>
      <c r="J103" s="697"/>
      <c r="K103" s="697"/>
      <c r="L103" s="697"/>
      <c r="M103" s="697"/>
      <c r="N103" s="697"/>
      <c r="O103" s="697"/>
      <c r="P103" s="697"/>
      <c r="Q103" s="697"/>
      <c r="R103" s="697"/>
      <c r="S103" s="697"/>
      <c r="T103" s="697"/>
      <c r="U103" s="697"/>
      <c r="V103" s="697"/>
      <c r="W103" s="697"/>
      <c r="X103" s="697"/>
      <c r="Y103" s="697"/>
      <c r="Z103" s="697"/>
      <c r="AA103" s="254"/>
      <c r="AB103" s="254"/>
      <c r="AC103" s="254"/>
      <c r="AD103" s="254"/>
      <c r="AE103" s="254"/>
      <c r="AF103" s="254"/>
      <c r="AG103" s="254"/>
      <c r="AH103" s="254"/>
      <c r="AI103" s="254"/>
      <c r="AJ103" s="254"/>
      <c r="AK103" s="254"/>
      <c r="AL103" s="254"/>
      <c r="AM103" s="254"/>
      <c r="AN103" s="254"/>
      <c r="AO103" s="254"/>
      <c r="AP103" s="254"/>
      <c r="AQ103" s="254"/>
      <c r="AR103" s="254"/>
      <c r="AS103" s="254"/>
      <c r="AT103" s="254"/>
      <c r="AU103" s="254"/>
      <c r="AV103" s="254"/>
      <c r="AW103" s="254"/>
      <c r="AX103" s="254"/>
      <c r="AY103" s="254"/>
      <c r="AZ103" s="254"/>
      <c r="BA103" s="254"/>
      <c r="BB103" s="254"/>
      <c r="BC103" s="254"/>
      <c r="BD103" s="254"/>
      <c r="BE103" s="265"/>
      <c r="BF103" s="35"/>
      <c r="BI103"/>
    </row>
    <row r="104" spans="1:61" ht="3" customHeight="1">
      <c r="A104" s="34"/>
      <c r="B104" s="153"/>
      <c r="C104" s="154"/>
      <c r="D104" s="154"/>
      <c r="E104" s="154"/>
      <c r="F104" s="154"/>
      <c r="G104" s="154"/>
      <c r="H104" s="154"/>
      <c r="I104" s="154"/>
      <c r="J104" s="155"/>
      <c r="K104" s="155"/>
      <c r="L104" s="155"/>
      <c r="M104" s="155"/>
      <c r="N104" s="155"/>
      <c r="O104" s="155"/>
      <c r="P104" s="155"/>
      <c r="Q104" s="155"/>
      <c r="R104" s="155"/>
      <c r="S104" s="155"/>
      <c r="T104" s="155"/>
      <c r="U104" s="155"/>
      <c r="V104" s="155"/>
      <c r="W104" s="155"/>
      <c r="X104" s="155"/>
      <c r="Y104" s="155"/>
      <c r="Z104" s="154"/>
      <c r="AA104" s="154"/>
      <c r="AB104" s="154"/>
      <c r="AC104" s="154"/>
      <c r="AD104" s="154"/>
      <c r="AE104" s="154"/>
      <c r="AF104" s="154"/>
      <c r="AG104" s="154"/>
      <c r="AH104" s="154"/>
      <c r="AI104" s="154"/>
      <c r="AJ104" s="154"/>
      <c r="AK104" s="154"/>
      <c r="AL104" s="154"/>
      <c r="AM104" s="154"/>
      <c r="AN104" s="154"/>
      <c r="AO104" s="154"/>
      <c r="AP104" s="154"/>
      <c r="AQ104" s="154"/>
      <c r="AR104" s="154"/>
      <c r="AS104" s="154"/>
      <c r="AT104" s="154"/>
      <c r="AU104" s="154"/>
      <c r="AV104" s="154"/>
      <c r="AW104" s="154"/>
      <c r="AX104" s="154"/>
      <c r="AY104" s="154"/>
      <c r="AZ104" s="154"/>
      <c r="BA104" s="154"/>
      <c r="BB104" s="154"/>
      <c r="BC104" s="154"/>
      <c r="BD104" s="154"/>
      <c r="BE104" s="156"/>
      <c r="BF104" s="35"/>
      <c r="BI104"/>
    </row>
    <row r="105" spans="1:61" ht="4.5" customHeight="1">
      <c r="A105" s="451"/>
      <c r="B105" s="452"/>
      <c r="C105" s="452"/>
      <c r="D105" s="452"/>
      <c r="E105" s="452"/>
      <c r="F105" s="452"/>
      <c r="G105" s="452"/>
      <c r="H105" s="452"/>
      <c r="I105" s="452"/>
      <c r="J105" s="452"/>
      <c r="K105" s="452"/>
      <c r="L105" s="452"/>
      <c r="M105" s="452"/>
      <c r="N105" s="452"/>
      <c r="O105" s="452"/>
      <c r="P105" s="452"/>
      <c r="Q105" s="452"/>
      <c r="R105" s="452"/>
      <c r="S105" s="452"/>
      <c r="T105" s="452"/>
      <c r="U105" s="452"/>
      <c r="V105" s="452"/>
      <c r="W105" s="452"/>
      <c r="X105" s="452"/>
      <c r="Y105" s="452"/>
      <c r="Z105" s="452"/>
      <c r="AA105" s="452"/>
      <c r="AB105" s="452"/>
      <c r="AC105" s="452"/>
      <c r="AD105" s="452"/>
      <c r="AE105" s="452"/>
      <c r="AF105" s="452"/>
      <c r="AG105" s="452"/>
      <c r="AH105" s="452"/>
      <c r="AI105" s="452"/>
      <c r="AJ105" s="452"/>
      <c r="AK105" s="452"/>
      <c r="AL105" s="452"/>
      <c r="AM105" s="452"/>
      <c r="AN105" s="452"/>
      <c r="AO105" s="452"/>
      <c r="AP105" s="452"/>
      <c r="AQ105" s="452"/>
      <c r="AR105" s="452"/>
      <c r="AS105" s="452"/>
      <c r="AT105" s="452"/>
      <c r="AU105" s="452"/>
      <c r="AV105" s="452"/>
      <c r="AW105" s="452"/>
      <c r="AX105" s="452"/>
      <c r="AY105" s="452"/>
      <c r="AZ105" s="452"/>
      <c r="BA105" s="452"/>
      <c r="BB105" s="452"/>
      <c r="BC105" s="452"/>
      <c r="BD105" s="452"/>
      <c r="BE105" s="452"/>
      <c r="BF105" s="453"/>
      <c r="BI105"/>
    </row>
    <row r="106" spans="1:61" ht="6" customHeight="1">
      <c r="A106" s="53"/>
      <c r="B106" s="53"/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53"/>
      <c r="Q106" s="53"/>
      <c r="R106" s="53"/>
      <c r="S106" s="53"/>
      <c r="T106" s="53"/>
      <c r="U106" s="53"/>
      <c r="V106" s="53"/>
      <c r="W106" s="53"/>
      <c r="X106" s="53"/>
      <c r="Y106" s="53"/>
      <c r="Z106" s="53"/>
      <c r="AA106" s="53"/>
      <c r="AB106" s="53"/>
      <c r="AC106" s="53"/>
      <c r="AD106" s="53"/>
      <c r="AE106" s="53"/>
      <c r="AF106" s="53"/>
      <c r="AG106" s="53"/>
      <c r="AH106" s="53"/>
      <c r="AI106" s="53"/>
      <c r="AJ106" s="53"/>
      <c r="AK106" s="53"/>
      <c r="AL106" s="53"/>
      <c r="AM106" s="53"/>
      <c r="AN106" s="53"/>
      <c r="AO106" s="53"/>
      <c r="AP106" s="53"/>
      <c r="AQ106" s="53"/>
      <c r="AR106" s="53"/>
      <c r="AS106" s="53"/>
      <c r="AT106" s="53"/>
      <c r="AU106" s="53"/>
      <c r="AV106" s="53"/>
      <c r="AW106" s="53"/>
      <c r="AX106" s="53"/>
      <c r="AY106" s="53"/>
      <c r="AZ106" s="53"/>
      <c r="BA106" s="53"/>
      <c r="BB106" s="53"/>
      <c r="BC106" s="53"/>
      <c r="BD106" s="53"/>
      <c r="BE106" s="53"/>
      <c r="BF106" s="53"/>
      <c r="BI106"/>
    </row>
    <row r="107" spans="1:61" ht="8.25" customHeight="1">
      <c r="A107" s="597" t="s">
        <v>107</v>
      </c>
      <c r="B107" s="597"/>
      <c r="C107" s="597"/>
      <c r="D107" s="597"/>
      <c r="E107" s="597"/>
      <c r="F107" s="597"/>
      <c r="G107" s="597"/>
      <c r="H107" s="597"/>
      <c r="I107" s="597"/>
      <c r="J107" s="597"/>
      <c r="K107" s="597"/>
      <c r="L107" s="597"/>
      <c r="M107" s="597"/>
      <c r="N107" s="597"/>
      <c r="O107" s="597"/>
      <c r="P107" s="597"/>
      <c r="Q107" s="597"/>
      <c r="R107" s="597"/>
      <c r="S107" s="597"/>
      <c r="T107" s="597"/>
      <c r="U107" s="597"/>
      <c r="V107" s="597"/>
      <c r="W107" s="597"/>
      <c r="X107" s="597"/>
      <c r="Y107" s="597"/>
      <c r="Z107" s="597"/>
      <c r="AA107" s="597"/>
      <c r="AB107" s="597"/>
      <c r="AC107" s="597"/>
      <c r="AD107" s="597"/>
      <c r="AE107" s="597"/>
      <c r="AF107" s="597"/>
      <c r="AG107" s="597"/>
      <c r="AH107" s="597"/>
      <c r="AI107" s="597"/>
      <c r="AJ107" s="597"/>
      <c r="AK107" s="597"/>
      <c r="AL107" s="597"/>
      <c r="AM107" s="597"/>
      <c r="AN107" s="597"/>
      <c r="AO107" s="597"/>
      <c r="AP107" s="597"/>
      <c r="AQ107" s="597"/>
      <c r="AR107" s="597"/>
      <c r="AS107" s="597"/>
      <c r="AT107" s="597"/>
      <c r="AU107" s="597"/>
      <c r="AV107" s="597"/>
      <c r="AW107" s="597"/>
      <c r="AX107" s="625" t="str">
        <f>IF(OR('Céginformáció kérő nyomtatvány'!AC7="x",'Céginformáció kérő nyomtatvány'!AP7="x")=TRUE,
(IF(BD6="x",0,(SUM(J22:R23)*S22)+(SUM(V22:AD23)*AE22)+(SUM(AH22:AP23)*AQ22)+(SUM(AT22:BB23)*BC22)+
(SUM(J24:R25)*S24)+(SUM(V24:AD25)*AE24)+(SUM(AH24:AP25)*AQ24)+(SUM(AT24:BB25)*BC24)+
(SUM(J26:R27)*S26)+(SUM(V26:AD27)*AE26)+(SUM(AH26:AP27)*AQ26)+(SUM(AT26:BB27)*BC26)+
(SUM(J30:R31)*S30)+(SUM(V30:AD31)*AE30)+(SUM(AH30:AP31)*AQ30)+(SUM(AT30:BB31)*BC30)+
(SUM(J35:R36)*S35)+(SUM(V35:AD36)*AE35)+(SUM(AH35:AP36)*AQ35)+(SUM(AT35:BB36)*BC35)+
(V40*AE40)+(AT40*BC40)+
(J85*S85)+(V85*AE85)+(AH85*AQ85)+(AT85*BC85)+
(J90*S90)+(V90*AE90)+(AH90*AQ90)+(AT90*BC90)+
(J95*S95)+(V95*AE95)+(AH95*AQ95)+(AT95*BC95)+
(J100*S100)+(V100*AE100)+(AH100*AQ100)+(AT100*BC100)))+
((SUM(J28:R29)*S28)+(SUM(V28:AD29)*AE28)+(SUM(AH28:AP29)*AQ28)+(SUM(AT28:BB29)*BC28)+
(J40*S40)+(AH40*AQ40)),"")</f>
        <v/>
      </c>
      <c r="AY107" s="625"/>
      <c r="AZ107" s="625"/>
      <c r="BA107" s="625"/>
      <c r="BB107" s="625"/>
      <c r="BC107" s="625"/>
      <c r="BD107" s="625"/>
      <c r="BE107" s="625"/>
      <c r="BF107" s="625"/>
      <c r="BI107"/>
    </row>
    <row r="108" spans="1:61" ht="6.75" customHeight="1">
      <c r="A108" s="597"/>
      <c r="B108" s="597"/>
      <c r="C108" s="597"/>
      <c r="D108" s="597"/>
      <c r="E108" s="597"/>
      <c r="F108" s="597"/>
      <c r="G108" s="597"/>
      <c r="H108" s="597"/>
      <c r="I108" s="597"/>
      <c r="J108" s="597"/>
      <c r="K108" s="597"/>
      <c r="L108" s="597"/>
      <c r="M108" s="597"/>
      <c r="N108" s="597"/>
      <c r="O108" s="597"/>
      <c r="P108" s="597"/>
      <c r="Q108" s="597"/>
      <c r="R108" s="597"/>
      <c r="S108" s="597"/>
      <c r="T108" s="597"/>
      <c r="U108" s="597"/>
      <c r="V108" s="597"/>
      <c r="W108" s="597"/>
      <c r="X108" s="597"/>
      <c r="Y108" s="597"/>
      <c r="Z108" s="597"/>
      <c r="AA108" s="597"/>
      <c r="AB108" s="597"/>
      <c r="AC108" s="597"/>
      <c r="AD108" s="597"/>
      <c r="AE108" s="597"/>
      <c r="AF108" s="597"/>
      <c r="AG108" s="597"/>
      <c r="AH108" s="597"/>
      <c r="AI108" s="597"/>
      <c r="AJ108" s="597"/>
      <c r="AK108" s="597"/>
      <c r="AL108" s="597"/>
      <c r="AM108" s="597"/>
      <c r="AN108" s="597"/>
      <c r="AO108" s="597"/>
      <c r="AP108" s="597"/>
      <c r="AQ108" s="597"/>
      <c r="AR108" s="597"/>
      <c r="AS108" s="597"/>
      <c r="AT108" s="597"/>
      <c r="AU108" s="597"/>
      <c r="AV108" s="597"/>
      <c r="AW108" s="597"/>
      <c r="AX108" s="625"/>
      <c r="AY108" s="625"/>
      <c r="AZ108" s="625"/>
      <c r="BA108" s="625"/>
      <c r="BB108" s="625"/>
      <c r="BC108" s="625"/>
      <c r="BD108" s="625"/>
      <c r="BE108" s="625"/>
      <c r="BF108" s="625"/>
      <c r="BI108"/>
    </row>
    <row r="109" spans="1:61" ht="7.5" customHeight="1">
      <c r="A109" s="596" t="s">
        <v>108</v>
      </c>
      <c r="B109" s="596"/>
      <c r="C109" s="596"/>
      <c r="D109" s="596"/>
      <c r="E109" s="596"/>
      <c r="F109" s="596"/>
      <c r="G109" s="596"/>
      <c r="H109" s="596"/>
      <c r="I109" s="596"/>
      <c r="J109" s="596"/>
      <c r="K109" s="596"/>
      <c r="L109" s="596"/>
      <c r="M109" s="596"/>
      <c r="N109" s="596"/>
      <c r="O109" s="596"/>
      <c r="P109" s="596"/>
      <c r="Q109" s="596"/>
      <c r="R109" s="596"/>
      <c r="S109" s="596"/>
      <c r="T109" s="596"/>
      <c r="U109" s="596"/>
      <c r="V109" s="596"/>
      <c r="W109" s="596"/>
      <c r="X109" s="596"/>
      <c r="Y109" s="596"/>
      <c r="Z109" s="596"/>
      <c r="AA109" s="596"/>
      <c r="AB109" s="596"/>
      <c r="AC109" s="596"/>
      <c r="AD109" s="596"/>
      <c r="AE109" s="596"/>
      <c r="AF109" s="596"/>
      <c r="AG109" s="596"/>
      <c r="AH109" s="596"/>
      <c r="AI109" s="596"/>
      <c r="AJ109" s="596"/>
      <c r="AK109" s="596"/>
      <c r="AL109" s="596"/>
      <c r="AM109" s="596"/>
      <c r="AN109" s="596"/>
      <c r="AO109" s="596"/>
      <c r="AP109" s="596"/>
      <c r="AQ109" s="596"/>
      <c r="AR109" s="596"/>
      <c r="AS109" s="596"/>
      <c r="AT109" s="596"/>
      <c r="AU109" s="596"/>
      <c r="AV109" s="596"/>
      <c r="AW109" s="596"/>
      <c r="AX109" s="673" t="str">
        <f>IF(OR('Céginformáció kérő nyomtatvány'!AC7="x",'Céginformáció kérő nyomtatvány'!AP7="x")=TRUE,
(IF(BD6="x",(SUM(J22:R23)*S22)+(SUM(V22:AD23)*AE22)+(SUM(AH22:AP23)*AQ22)+(SUM(AT22:BB23)*BC22)+
(SUM(J24:R25)*S24)+(SUM(V24:AD25)*AE24)+(SUM(AH24:AP25)*AQ24)+(SUM(AT24:BB25)*BC24)+
(SUM(J26:R27)*S26)+(SUM(V26:AD27)*AE26)+(SUM(AH26:AP27)*AQ26)+(SUM(AT26:BB27)*BC26)+
(SUM(J30:R31)*S30)+(SUM(V30:AD31)*AE30)+(SUM(AH30:AP31)*AQ30)+(SUM(AT30:BB31)*BC30)+
(SUM(J35:R36)*S35)+(SUM(V35:AD36)*AE35)+(SUM(AH35:AP36)*AQ35)+(SUM(AT35:BB36)*BC35)+
(V40*AE40)+(AT40*BC40)+
(J85*S85)+(V85*AE85)+(AH85*AQ85)+(AT85*BC85)+
(J90*S90)+(V90*AE90)+(AH90*AQ90)+(AT90*BC90)+
(J95*S95)+(V95*AE95)+(AH95*AQ95)+(AT95*BC95)+
(J100*S100)+(V100*AE100)+(AH100*AQ100)+(AT100*BC100),0)),"")</f>
        <v/>
      </c>
      <c r="AY109" s="674"/>
      <c r="AZ109" s="674"/>
      <c r="BA109" s="674"/>
      <c r="BB109" s="674"/>
      <c r="BC109" s="674"/>
      <c r="BD109" s="674"/>
      <c r="BE109" s="674"/>
      <c r="BF109" s="674"/>
      <c r="BI109"/>
    </row>
    <row r="110" spans="1:61" ht="6.75" customHeight="1">
      <c r="A110" s="596"/>
      <c r="B110" s="596"/>
      <c r="C110" s="596"/>
      <c r="D110" s="596"/>
      <c r="E110" s="596"/>
      <c r="F110" s="596"/>
      <c r="G110" s="596"/>
      <c r="H110" s="596"/>
      <c r="I110" s="596"/>
      <c r="J110" s="596"/>
      <c r="K110" s="596"/>
      <c r="L110" s="596"/>
      <c r="M110" s="596"/>
      <c r="N110" s="596"/>
      <c r="O110" s="596"/>
      <c r="P110" s="596"/>
      <c r="Q110" s="596"/>
      <c r="R110" s="596"/>
      <c r="S110" s="596"/>
      <c r="T110" s="596"/>
      <c r="U110" s="596"/>
      <c r="V110" s="596"/>
      <c r="W110" s="596"/>
      <c r="X110" s="596"/>
      <c r="Y110" s="596"/>
      <c r="Z110" s="596"/>
      <c r="AA110" s="596"/>
      <c r="AB110" s="596"/>
      <c r="AC110" s="596"/>
      <c r="AD110" s="596"/>
      <c r="AE110" s="596"/>
      <c r="AF110" s="596"/>
      <c r="AG110" s="596"/>
      <c r="AH110" s="596"/>
      <c r="AI110" s="596"/>
      <c r="AJ110" s="596"/>
      <c r="AK110" s="596"/>
      <c r="AL110" s="596"/>
      <c r="AM110" s="596"/>
      <c r="AN110" s="596"/>
      <c r="AO110" s="596"/>
      <c r="AP110" s="596"/>
      <c r="AQ110" s="596"/>
      <c r="AR110" s="596"/>
      <c r="AS110" s="596"/>
      <c r="AT110" s="596"/>
      <c r="AU110" s="596"/>
      <c r="AV110" s="596"/>
      <c r="AW110" s="596"/>
      <c r="AX110" s="674"/>
      <c r="AY110" s="674"/>
      <c r="AZ110" s="674"/>
      <c r="BA110" s="674"/>
      <c r="BB110" s="674"/>
      <c r="BC110" s="674"/>
      <c r="BD110" s="674"/>
      <c r="BE110" s="674"/>
      <c r="BF110" s="674"/>
      <c r="BI110"/>
    </row>
    <row r="111" spans="1:61">
      <c r="BI111"/>
    </row>
    <row r="112" spans="1:61">
      <c r="BI112"/>
    </row>
  </sheetData>
  <sheetProtection password="9773" sheet="1" objects="1" scenarios="1"/>
  <mergeCells count="433">
    <mergeCell ref="A107:AW108"/>
    <mergeCell ref="AX107:BF108"/>
    <mergeCell ref="A109:AW110"/>
    <mergeCell ref="AX109:BF110"/>
    <mergeCell ref="O80:AR81"/>
    <mergeCell ref="AT80:BE81"/>
    <mergeCell ref="C82:D83"/>
    <mergeCell ref="F82:G83"/>
    <mergeCell ref="I82:J83"/>
    <mergeCell ref="L82:M83"/>
    <mergeCell ref="O82:AR83"/>
    <mergeCell ref="AT82:BE83"/>
    <mergeCell ref="K80:K81"/>
    <mergeCell ref="K82:K83"/>
    <mergeCell ref="C80:D81"/>
    <mergeCell ref="F80:G81"/>
    <mergeCell ref="I80:J81"/>
    <mergeCell ref="L80:M81"/>
    <mergeCell ref="A105:BF105"/>
    <mergeCell ref="B85:I88"/>
    <mergeCell ref="AH90:AP91"/>
    <mergeCell ref="J90:R91"/>
    <mergeCell ref="S90:U91"/>
    <mergeCell ref="V90:AD91"/>
    <mergeCell ref="AT78:BE79"/>
    <mergeCell ref="K78:K79"/>
    <mergeCell ref="C76:D77"/>
    <mergeCell ref="F76:G77"/>
    <mergeCell ref="I76:J77"/>
    <mergeCell ref="L76:M77"/>
    <mergeCell ref="O76:AR77"/>
    <mergeCell ref="AT76:BE77"/>
    <mergeCell ref="K76:K77"/>
    <mergeCell ref="C78:D79"/>
    <mergeCell ref="F78:G79"/>
    <mergeCell ref="I78:J79"/>
    <mergeCell ref="L78:M79"/>
    <mergeCell ref="O78:AR79"/>
    <mergeCell ref="C74:D75"/>
    <mergeCell ref="F74:G75"/>
    <mergeCell ref="I74:J75"/>
    <mergeCell ref="L74:M75"/>
    <mergeCell ref="O74:AR75"/>
    <mergeCell ref="AT74:BE75"/>
    <mergeCell ref="K74:K75"/>
    <mergeCell ref="C72:D73"/>
    <mergeCell ref="F72:G73"/>
    <mergeCell ref="I72:J73"/>
    <mergeCell ref="L72:M73"/>
    <mergeCell ref="O72:AR73"/>
    <mergeCell ref="AT72:BE73"/>
    <mergeCell ref="K72:K73"/>
    <mergeCell ref="C70:D71"/>
    <mergeCell ref="F70:G71"/>
    <mergeCell ref="I70:J71"/>
    <mergeCell ref="L70:M71"/>
    <mergeCell ref="O70:AR71"/>
    <mergeCell ref="AT70:BE71"/>
    <mergeCell ref="K70:K71"/>
    <mergeCell ref="C68:D69"/>
    <mergeCell ref="F68:G69"/>
    <mergeCell ref="I68:J69"/>
    <mergeCell ref="L68:M69"/>
    <mergeCell ref="O68:AR69"/>
    <mergeCell ref="AT68:BE69"/>
    <mergeCell ref="K68:K69"/>
    <mergeCell ref="I66:J67"/>
    <mergeCell ref="L66:M67"/>
    <mergeCell ref="O66:AR67"/>
    <mergeCell ref="AT66:BE67"/>
    <mergeCell ref="K66:K67"/>
    <mergeCell ref="C64:D65"/>
    <mergeCell ref="F64:G65"/>
    <mergeCell ref="I64:J65"/>
    <mergeCell ref="L64:M65"/>
    <mergeCell ref="O64:AR65"/>
    <mergeCell ref="AT64:BE65"/>
    <mergeCell ref="K64:K65"/>
    <mergeCell ref="C66:D67"/>
    <mergeCell ref="F66:G67"/>
    <mergeCell ref="C52:D53"/>
    <mergeCell ref="F52:G53"/>
    <mergeCell ref="I52:J53"/>
    <mergeCell ref="L52:M53"/>
    <mergeCell ref="O52:AR53"/>
    <mergeCell ref="AT52:BE53"/>
    <mergeCell ref="K52:K53"/>
    <mergeCell ref="C58:D59"/>
    <mergeCell ref="F58:G59"/>
    <mergeCell ref="I58:J59"/>
    <mergeCell ref="L58:M59"/>
    <mergeCell ref="O58:AR59"/>
    <mergeCell ref="AT58:BE59"/>
    <mergeCell ref="K58:K59"/>
    <mergeCell ref="C56:D57"/>
    <mergeCell ref="F56:G57"/>
    <mergeCell ref="I56:J57"/>
    <mergeCell ref="L56:M57"/>
    <mergeCell ref="O56:AR57"/>
    <mergeCell ref="AT56:BE57"/>
    <mergeCell ref="K56:K57"/>
    <mergeCell ref="C54:D55"/>
    <mergeCell ref="F54:G55"/>
    <mergeCell ref="I54:J55"/>
    <mergeCell ref="L54:M55"/>
    <mergeCell ref="O54:AR55"/>
    <mergeCell ref="AT54:BE55"/>
    <mergeCell ref="K54:K55"/>
    <mergeCell ref="C62:D63"/>
    <mergeCell ref="F62:G63"/>
    <mergeCell ref="I62:J63"/>
    <mergeCell ref="L62:M63"/>
    <mergeCell ref="O62:AR63"/>
    <mergeCell ref="AT62:BE63"/>
    <mergeCell ref="K62:K63"/>
    <mergeCell ref="C60:D61"/>
    <mergeCell ref="F60:G61"/>
    <mergeCell ref="I60:J61"/>
    <mergeCell ref="L60:M61"/>
    <mergeCell ref="O60:AR61"/>
    <mergeCell ref="AT60:BE61"/>
    <mergeCell ref="K60:K61"/>
    <mergeCell ref="AT46:BE47"/>
    <mergeCell ref="K46:K47"/>
    <mergeCell ref="C50:D51"/>
    <mergeCell ref="F50:G51"/>
    <mergeCell ref="I50:J51"/>
    <mergeCell ref="L50:M51"/>
    <mergeCell ref="O50:AR51"/>
    <mergeCell ref="AT50:BE51"/>
    <mergeCell ref="K50:K51"/>
    <mergeCell ref="AT48:BE49"/>
    <mergeCell ref="AN35:AO36"/>
    <mergeCell ref="C48:D49"/>
    <mergeCell ref="F48:G49"/>
    <mergeCell ref="I48:J49"/>
    <mergeCell ref="L48:M49"/>
    <mergeCell ref="O48:AR49"/>
    <mergeCell ref="K48:K49"/>
    <mergeCell ref="C46:D47"/>
    <mergeCell ref="F46:G47"/>
    <mergeCell ref="I46:J47"/>
    <mergeCell ref="L46:M47"/>
    <mergeCell ref="O46:AR47"/>
    <mergeCell ref="C44:D45"/>
    <mergeCell ref="F44:G45"/>
    <mergeCell ref="I44:J45"/>
    <mergeCell ref="L44:M45"/>
    <mergeCell ref="O44:AR45"/>
    <mergeCell ref="AT44:BE45"/>
    <mergeCell ref="K44:K45"/>
    <mergeCell ref="C42:D43"/>
    <mergeCell ref="F42:G43"/>
    <mergeCell ref="I42:J43"/>
    <mergeCell ref="L42:M43"/>
    <mergeCell ref="O42:AR43"/>
    <mergeCell ref="AT42:BE43"/>
    <mergeCell ref="L35:M36"/>
    <mergeCell ref="N35:O36"/>
    <mergeCell ref="P35:Q36"/>
    <mergeCell ref="J37:T38"/>
    <mergeCell ref="U37:BD38"/>
    <mergeCell ref="AP35:AP36"/>
    <mergeCell ref="AQ35:AS36"/>
    <mergeCell ref="BB35:BB36"/>
    <mergeCell ref="BC35:BE36"/>
    <mergeCell ref="AJ35:AK36"/>
    <mergeCell ref="B40:I41"/>
    <mergeCell ref="J40:R41"/>
    <mergeCell ref="S40:U41"/>
    <mergeCell ref="V40:AD41"/>
    <mergeCell ref="AE40:AG41"/>
    <mergeCell ref="AL35:AM36"/>
    <mergeCell ref="B30:I33"/>
    <mergeCell ref="AT35:AU36"/>
    <mergeCell ref="AV35:AW36"/>
    <mergeCell ref="AX35:AY36"/>
    <mergeCell ref="J32:T33"/>
    <mergeCell ref="U32:BD33"/>
    <mergeCell ref="AH30:AI31"/>
    <mergeCell ref="AJ30:AK31"/>
    <mergeCell ref="AL30:AM31"/>
    <mergeCell ref="AN30:AO31"/>
    <mergeCell ref="V30:W31"/>
    <mergeCell ref="X30:Y31"/>
    <mergeCell ref="AZ35:BA36"/>
    <mergeCell ref="AH35:AI36"/>
    <mergeCell ref="V35:W36"/>
    <mergeCell ref="X35:Y36"/>
    <mergeCell ref="Z35:AA36"/>
    <mergeCell ref="AB35:AC36"/>
    <mergeCell ref="R35:R36"/>
    <mergeCell ref="S35:U36"/>
    <mergeCell ref="AD35:AD36"/>
    <mergeCell ref="AE35:AG36"/>
    <mergeCell ref="B35:I38"/>
    <mergeCell ref="J35:K36"/>
    <mergeCell ref="B26:I27"/>
    <mergeCell ref="AH28:AI29"/>
    <mergeCell ref="AJ28:AK29"/>
    <mergeCell ref="AL28:AM29"/>
    <mergeCell ref="AN28:AO29"/>
    <mergeCell ref="AZ30:BA31"/>
    <mergeCell ref="Z30:AA31"/>
    <mergeCell ref="AB30:AC31"/>
    <mergeCell ref="J30:K31"/>
    <mergeCell ref="L30:M31"/>
    <mergeCell ref="N30:O31"/>
    <mergeCell ref="P30:Q31"/>
    <mergeCell ref="AZ28:BA29"/>
    <mergeCell ref="Z28:AA29"/>
    <mergeCell ref="AB28:AC29"/>
    <mergeCell ref="AH26:AI27"/>
    <mergeCell ref="AJ26:AK27"/>
    <mergeCell ref="AL26:AM27"/>
    <mergeCell ref="AZ26:BA27"/>
    <mergeCell ref="AT26:AU27"/>
    <mergeCell ref="AV26:AW27"/>
    <mergeCell ref="AX26:AY27"/>
    <mergeCell ref="AT30:AU31"/>
    <mergeCell ref="AV30:AW31"/>
    <mergeCell ref="AZ24:BA25"/>
    <mergeCell ref="BB24:BB25"/>
    <mergeCell ref="BC24:BE25"/>
    <mergeCell ref="BB26:BB27"/>
    <mergeCell ref="BC26:BE27"/>
    <mergeCell ref="AV28:AW29"/>
    <mergeCell ref="AX28:AY29"/>
    <mergeCell ref="B28:I29"/>
    <mergeCell ref="J28:K29"/>
    <mergeCell ref="L28:M29"/>
    <mergeCell ref="N28:O29"/>
    <mergeCell ref="P28:Q29"/>
    <mergeCell ref="J26:K27"/>
    <mergeCell ref="L26:M27"/>
    <mergeCell ref="N26:O27"/>
    <mergeCell ref="P26:Q27"/>
    <mergeCell ref="V28:W29"/>
    <mergeCell ref="X28:Y29"/>
    <mergeCell ref="AN26:AO27"/>
    <mergeCell ref="V26:W27"/>
    <mergeCell ref="X26:Y27"/>
    <mergeCell ref="Z26:AA27"/>
    <mergeCell ref="AB26:AC27"/>
    <mergeCell ref="S24:U25"/>
    <mergeCell ref="R26:R27"/>
    <mergeCell ref="S26:U27"/>
    <mergeCell ref="AD26:AD27"/>
    <mergeCell ref="AE26:AG27"/>
    <mergeCell ref="AP26:AP27"/>
    <mergeCell ref="AQ26:AS27"/>
    <mergeCell ref="AH24:AI25"/>
    <mergeCell ref="AJ24:AK25"/>
    <mergeCell ref="AL24:AM25"/>
    <mergeCell ref="AN24:AO25"/>
    <mergeCell ref="AT24:AU25"/>
    <mergeCell ref="AV24:AW25"/>
    <mergeCell ref="AX24:AY25"/>
    <mergeCell ref="J17:K21"/>
    <mergeCell ref="L17:M21"/>
    <mergeCell ref="N17:O21"/>
    <mergeCell ref="P17:Q21"/>
    <mergeCell ref="AE21:AG21"/>
    <mergeCell ref="AQ21:AS21"/>
    <mergeCell ref="AD24:AD25"/>
    <mergeCell ref="AE24:AG25"/>
    <mergeCell ref="AP24:AP25"/>
    <mergeCell ref="AQ24:AS25"/>
    <mergeCell ref="B24:I25"/>
    <mergeCell ref="J24:K25"/>
    <mergeCell ref="L24:M25"/>
    <mergeCell ref="N24:O25"/>
    <mergeCell ref="P24:Q25"/>
    <mergeCell ref="AH22:AI23"/>
    <mergeCell ref="AJ22:AK23"/>
    <mergeCell ref="AL22:AM23"/>
    <mergeCell ref="AN22:AO23"/>
    <mergeCell ref="V22:W23"/>
    <mergeCell ref="X22:Y23"/>
    <mergeCell ref="Z22:AA23"/>
    <mergeCell ref="AB22:AC23"/>
    <mergeCell ref="V24:W25"/>
    <mergeCell ref="X24:Y25"/>
    <mergeCell ref="Z24:AA25"/>
    <mergeCell ref="AB24:AC25"/>
    <mergeCell ref="R24:R25"/>
    <mergeCell ref="B8:G9"/>
    <mergeCell ref="H8:AA9"/>
    <mergeCell ref="AB8:AJ9"/>
    <mergeCell ref="AK8:BE9"/>
    <mergeCell ref="B10:G11"/>
    <mergeCell ref="H10:BE11"/>
    <mergeCell ref="B13:I16"/>
    <mergeCell ref="J13:AG14"/>
    <mergeCell ref="AH13:BE14"/>
    <mergeCell ref="J15:U16"/>
    <mergeCell ref="V15:AG16"/>
    <mergeCell ref="AH15:AS16"/>
    <mergeCell ref="AT15:BE16"/>
    <mergeCell ref="BC1:BF2"/>
    <mergeCell ref="A4:D7"/>
    <mergeCell ref="E4:N7"/>
    <mergeCell ref="O4:AF7"/>
    <mergeCell ref="AG4:BC7"/>
    <mergeCell ref="BD6:BE7"/>
    <mergeCell ref="AP1:AP2"/>
    <mergeCell ref="AQ1:AQ2"/>
    <mergeCell ref="AR1:AR2"/>
    <mergeCell ref="AU1:BB2"/>
    <mergeCell ref="A44:A45"/>
    <mergeCell ref="B22:I23"/>
    <mergeCell ref="AT17:AU21"/>
    <mergeCell ref="AV17:AW21"/>
    <mergeCell ref="J22:K23"/>
    <mergeCell ref="L22:M23"/>
    <mergeCell ref="N22:O23"/>
    <mergeCell ref="P22:Q23"/>
    <mergeCell ref="AL17:AM21"/>
    <mergeCell ref="AN17:AO21"/>
    <mergeCell ref="V17:W21"/>
    <mergeCell ref="R17:R21"/>
    <mergeCell ref="S17:U20"/>
    <mergeCell ref="AD17:AD21"/>
    <mergeCell ref="AE17:AG20"/>
    <mergeCell ref="AP17:AP21"/>
    <mergeCell ref="AQ17:AS20"/>
    <mergeCell ref="B17:I21"/>
    <mergeCell ref="S21:U21"/>
    <mergeCell ref="X17:Y21"/>
    <mergeCell ref="Z17:AA21"/>
    <mergeCell ref="AB17:AC21"/>
    <mergeCell ref="AH17:AI21"/>
    <mergeCell ref="AJ17:AK21"/>
    <mergeCell ref="A46:A47"/>
    <mergeCell ref="A48:A49"/>
    <mergeCell ref="A50:A51"/>
    <mergeCell ref="A52:A53"/>
    <mergeCell ref="A54:A55"/>
    <mergeCell ref="A56:A57"/>
    <mergeCell ref="A58:A59"/>
    <mergeCell ref="A60:A61"/>
    <mergeCell ref="A62:A63"/>
    <mergeCell ref="A64:A65"/>
    <mergeCell ref="A66:A67"/>
    <mergeCell ref="A68:A69"/>
    <mergeCell ref="A70:A71"/>
    <mergeCell ref="A72:A73"/>
    <mergeCell ref="A74:A75"/>
    <mergeCell ref="A76:A77"/>
    <mergeCell ref="A78:A79"/>
    <mergeCell ref="A80:A81"/>
    <mergeCell ref="AE90:AG91"/>
    <mergeCell ref="J100:R101"/>
    <mergeCell ref="S100:U101"/>
    <mergeCell ref="V100:AD101"/>
    <mergeCell ref="AE100:AG101"/>
    <mergeCell ref="A82:A83"/>
    <mergeCell ref="B100:I103"/>
    <mergeCell ref="J102:Z103"/>
    <mergeCell ref="J97:Z98"/>
    <mergeCell ref="J92:Z93"/>
    <mergeCell ref="V85:AD86"/>
    <mergeCell ref="AE85:AG86"/>
    <mergeCell ref="J87:Z88"/>
    <mergeCell ref="AA102:BE103"/>
    <mergeCell ref="AA97:BE98"/>
    <mergeCell ref="AA92:BE93"/>
    <mergeCell ref="AA87:BE88"/>
    <mergeCell ref="B90:I93"/>
    <mergeCell ref="B95:I98"/>
    <mergeCell ref="AH85:AP86"/>
    <mergeCell ref="AQ85:AS86"/>
    <mergeCell ref="AT85:BB86"/>
    <mergeCell ref="BC85:BE86"/>
    <mergeCell ref="AH100:AP101"/>
    <mergeCell ref="BC21:BE21"/>
    <mergeCell ref="R22:R23"/>
    <mergeCell ref="S22:U23"/>
    <mergeCell ref="AD22:AD23"/>
    <mergeCell ref="AE22:AG23"/>
    <mergeCell ref="AP22:AP23"/>
    <mergeCell ref="AQ22:AS23"/>
    <mergeCell ref="BB22:BB23"/>
    <mergeCell ref="BC22:BE23"/>
    <mergeCell ref="BB17:BB21"/>
    <mergeCell ref="BC17:BE20"/>
    <mergeCell ref="AX17:AY21"/>
    <mergeCell ref="AZ17:BA21"/>
    <mergeCell ref="AZ22:BA23"/>
    <mergeCell ref="AT22:AU23"/>
    <mergeCell ref="AV22:AW23"/>
    <mergeCell ref="AX22:AY23"/>
    <mergeCell ref="S28:U29"/>
    <mergeCell ref="AD28:AD29"/>
    <mergeCell ref="AE28:AG29"/>
    <mergeCell ref="AP28:AP29"/>
    <mergeCell ref="AQ28:AS29"/>
    <mergeCell ref="BB28:BB29"/>
    <mergeCell ref="BC28:BE29"/>
    <mergeCell ref="R30:R31"/>
    <mergeCell ref="S30:U31"/>
    <mergeCell ref="AD30:AD31"/>
    <mergeCell ref="AE30:AG31"/>
    <mergeCell ref="AP30:AP31"/>
    <mergeCell ref="AQ30:AS31"/>
    <mergeCell ref="BB30:BB31"/>
    <mergeCell ref="BC30:BE31"/>
    <mergeCell ref="AT28:AU29"/>
    <mergeCell ref="AX30:AY31"/>
    <mergeCell ref="AQ100:AS101"/>
    <mergeCell ref="AT100:BB101"/>
    <mergeCell ref="BC100:BE101"/>
    <mergeCell ref="A1:Y3"/>
    <mergeCell ref="Z1:AG3"/>
    <mergeCell ref="AH1:AN2"/>
    <mergeCell ref="AQ90:AS91"/>
    <mergeCell ref="AT90:BB91"/>
    <mergeCell ref="BC90:BE91"/>
    <mergeCell ref="J95:R96"/>
    <mergeCell ref="S95:U96"/>
    <mergeCell ref="V95:AD96"/>
    <mergeCell ref="AE95:AG96"/>
    <mergeCell ref="AH95:AP96"/>
    <mergeCell ref="AQ95:AS96"/>
    <mergeCell ref="AT95:BB96"/>
    <mergeCell ref="BC95:BE96"/>
    <mergeCell ref="AH40:AP41"/>
    <mergeCell ref="AQ40:AS41"/>
    <mergeCell ref="AT40:BB41"/>
    <mergeCell ref="BC40:BE41"/>
    <mergeCell ref="J85:R86"/>
    <mergeCell ref="S85:U86"/>
    <mergeCell ref="R28:R29"/>
  </mergeCells>
  <conditionalFormatting sqref="A106:BF106">
    <cfRule type="cellIs" dxfId="207" priority="83" operator="equal">
      <formula>"-----Költségtérítéses céginformáció összege: -----"</formula>
    </cfRule>
  </conditionalFormatting>
  <conditionalFormatting sqref="BE37:BE38 U37">
    <cfRule type="expression" dxfId="206" priority="79">
      <formula>AND(#REF!="",#REF!="x")</formula>
    </cfRule>
    <cfRule type="expression" dxfId="205" priority="80">
      <formula>AND(#REF!="x",#REF!="")</formula>
    </cfRule>
  </conditionalFormatting>
  <conditionalFormatting sqref="F44:G45 I44:J45 L44:M45 O44:AR45 AT44:BE45">
    <cfRule type="cellIs" dxfId="204" priority="78" operator="lessThan">
      <formula>$C$44</formula>
    </cfRule>
  </conditionalFormatting>
  <conditionalFormatting sqref="F46:G47 I46:J47 L46:M47 O46:AR47 AT46:BE47">
    <cfRule type="cellIs" dxfId="203" priority="77" operator="lessThan">
      <formula>$C$46</formula>
    </cfRule>
  </conditionalFormatting>
  <conditionalFormatting sqref="F48:G49 I48:J49 L48:M49 O48:AR49 AT48:BE49">
    <cfRule type="cellIs" dxfId="202" priority="76" operator="lessThan">
      <formula>$C$48</formula>
    </cfRule>
  </conditionalFormatting>
  <conditionalFormatting sqref="F50:G51 I50:J51 L50:M51 O50:AR51 AT50:BE51">
    <cfRule type="cellIs" dxfId="201" priority="75" operator="lessThan">
      <formula>$C$50</formula>
    </cfRule>
  </conditionalFormatting>
  <conditionalFormatting sqref="AX107:BF108">
    <cfRule type="expression" dxfId="200" priority="73">
      <formula>$AD$107=""</formula>
    </cfRule>
    <cfRule type="expression" dxfId="199" priority="74">
      <formula>AND(#REF!="x",#REF!="")</formula>
    </cfRule>
  </conditionalFormatting>
  <conditionalFormatting sqref="AX109:BF110">
    <cfRule type="expression" dxfId="198" priority="71">
      <formula>$AD$107=""</formula>
    </cfRule>
    <cfRule type="expression" dxfId="197" priority="72">
      <formula>AND(#REF!="x",#REF!="")</formula>
    </cfRule>
  </conditionalFormatting>
  <conditionalFormatting sqref="F52:G53 I52:J53 L52:M53 O52:AR53 AT52:BE53">
    <cfRule type="cellIs" dxfId="196" priority="42" operator="lessThan">
      <formula>$C$52</formula>
    </cfRule>
  </conditionalFormatting>
  <conditionalFormatting sqref="F54:G55 I54:J55 L54:M55 O54:AR55 AT54:BE55">
    <cfRule type="cellIs" dxfId="195" priority="41" operator="lessThan">
      <formula>$C$54</formula>
    </cfRule>
  </conditionalFormatting>
  <conditionalFormatting sqref="F56:G57 I56:J57 L56:M57 O56:AR57 AT56:BE57">
    <cfRule type="cellIs" dxfId="194" priority="40" operator="lessThan">
      <formula>$C$56</formula>
    </cfRule>
  </conditionalFormatting>
  <conditionalFormatting sqref="F58:G59 I58:J59 L58:M59 O58:AR59 AT58:BE59">
    <cfRule type="cellIs" dxfId="193" priority="39" operator="lessThan">
      <formula>$C$58</formula>
    </cfRule>
  </conditionalFormatting>
  <conditionalFormatting sqref="F60:G61 I60:J61 L60:M61 O60:AR61 AT60:BE61">
    <cfRule type="cellIs" dxfId="192" priority="38" operator="lessThan">
      <formula>$C$60</formula>
    </cfRule>
  </conditionalFormatting>
  <conditionalFormatting sqref="F62:G63 I62:J63 L62:M63 O62:AR63 AT62:BE63">
    <cfRule type="cellIs" dxfId="191" priority="37" operator="lessThan">
      <formula>$C$62</formula>
    </cfRule>
  </conditionalFormatting>
  <conditionalFormatting sqref="F64:G65 I64:J65 L64:M65 O64:AR65 AT64:BE65">
    <cfRule type="cellIs" dxfId="190" priority="36" operator="lessThan">
      <formula>$C$64</formula>
    </cfRule>
  </conditionalFormatting>
  <conditionalFormatting sqref="F66:G67 I66:J67 L66:M67 O66:AR67 AT66:BE67">
    <cfRule type="cellIs" dxfId="189" priority="35" operator="lessThan">
      <formula>$C$66</formula>
    </cfRule>
  </conditionalFormatting>
  <conditionalFormatting sqref="F68:G69 I68:J69 L68:M69 O68:AR69 AT68:BE69">
    <cfRule type="cellIs" dxfId="188" priority="34" operator="lessThan">
      <formula>$C$68</formula>
    </cfRule>
  </conditionalFormatting>
  <conditionalFormatting sqref="F70:G71 I70:J71 L70:M71 O70:AR71 AT70:BE71">
    <cfRule type="cellIs" dxfId="187" priority="33" operator="lessThan">
      <formula>$C$70</formula>
    </cfRule>
  </conditionalFormatting>
  <conditionalFormatting sqref="F72:G73 I72:J73 L72:M73 O72:AR73 AT72:BE73">
    <cfRule type="cellIs" dxfId="186" priority="32" operator="lessThan">
      <formula>$C$72</formula>
    </cfRule>
  </conditionalFormatting>
  <conditionalFormatting sqref="F74:G75 I74:J75 L74:M75 O74:AR75 AT74:BE75">
    <cfRule type="cellIs" dxfId="185" priority="31" operator="lessThan">
      <formula>$C$74</formula>
    </cfRule>
  </conditionalFormatting>
  <conditionalFormatting sqref="F76:G77 I76:J77 L76:M77 O76:AR77 AT76:BE77">
    <cfRule type="cellIs" dxfId="184" priority="30" operator="lessThan">
      <formula>$C$76</formula>
    </cfRule>
  </conditionalFormatting>
  <conditionalFormatting sqref="F78:G79 I78:J79 L78:M79 O78:AR79 AT78:BE79">
    <cfRule type="cellIs" dxfId="183" priority="29" operator="lessThan">
      <formula>$C$78</formula>
    </cfRule>
  </conditionalFormatting>
  <conditionalFormatting sqref="F80:G81 I80:J81 L80:M81 O80:AR81 AT80:BE81">
    <cfRule type="cellIs" dxfId="182" priority="28" operator="lessThan">
      <formula>$C$80</formula>
    </cfRule>
  </conditionalFormatting>
  <conditionalFormatting sqref="F82:G83 I82:J83 L82:M83 O82:AR83 AT82:BE83">
    <cfRule type="cellIs" dxfId="181" priority="27" operator="lessThan">
      <formula>$C$82</formula>
    </cfRule>
  </conditionalFormatting>
  <conditionalFormatting sqref="P237:Q238">
    <cfRule type="expression" dxfId="180" priority="18">
      <formula>$AX$109:$BF$110&gt;0</formula>
    </cfRule>
  </conditionalFormatting>
  <conditionalFormatting sqref="U34:BE34 U32 BE32:BE33">
    <cfRule type="expression" dxfId="179" priority="5">
      <formula>AND(#REF!="",#REF!="x")</formula>
    </cfRule>
    <cfRule type="expression" dxfId="178" priority="6">
      <formula>AND(#REF!="x",#REF!="")</formula>
    </cfRule>
  </conditionalFormatting>
  <conditionalFormatting sqref="J40">
    <cfRule type="cellIs" dxfId="177" priority="4" operator="equal">
      <formula>0</formula>
    </cfRule>
  </conditionalFormatting>
  <conditionalFormatting sqref="V40">
    <cfRule type="cellIs" dxfId="176" priority="3" operator="equal">
      <formula>0</formula>
    </cfRule>
  </conditionalFormatting>
  <conditionalFormatting sqref="AH40">
    <cfRule type="cellIs" dxfId="175" priority="2" operator="equal">
      <formula>0</formula>
    </cfRule>
  </conditionalFormatting>
  <conditionalFormatting sqref="AT40">
    <cfRule type="cellIs" dxfId="174" priority="1" operator="equal">
      <formula>0</formula>
    </cfRule>
  </conditionalFormatting>
  <dataValidations xWindow="755" yWindow="279" count="33">
    <dataValidation type="textLength" allowBlank="1" showInputMessage="1" showErrorMessage="1" errorTitle="Adószám felépítése" error="Kérjük az alábbinak megfelően adja meg az adószámot:_x000a_12345678-9-10" promptTitle="Adószám felépítése" prompt="Kérjük az alábbinak megfelően adja meg az adószámot:_x000a_12345678-9-10" sqref="H8:AA9">
      <formula1>13</formula1>
      <formula2>13</formula2>
    </dataValidation>
    <dataValidation type="list" allowBlank="1" showDropDown="1" showInputMessage="1" showErrorMessage="1" errorTitle="[E] Ingyenesen (is) jogosult" error="-igen esetén gépljen &quot;X&quot;-et_x000a_-nem esetén hagyja szabadon" promptTitle="[E] Ingyenesen (is) jogosult" prompt="Amenyiben a céginformáció igénylésnél kitöltötte a [B] blokk valamennyi szükséges adatát és ezen cég esetében jogosult meghatározott cégiratok kikérésére ingyenesen, a jelölő négyzetet jelölje be &quot;X&quot;-el._x000a_Egyéb esetben kérjük hagya szabadon." sqref="BD6:BE7">
      <formula1>"x,X"</formula1>
    </dataValidation>
    <dataValidation type="whole" operator="greaterThanOrEqual" allowBlank="1" showInputMessage="1" showErrorMessage="1" errorTitle="E/ CÉGIRAT/ kért iratok/ Darab" error="A &quot;0&quot;, az &quot;X&quot;  és egyéb karakter ez esetben értelmezhetetlen, kérjük a darabszámot tüntesse fel!" promptTitle="E/ CÉGIRAT/ kért iratok/ Darab" prompt="Az ebben a sorban kért cégirat mennyiségének számát kell megadni." sqref="C44:D83">
      <formula1>1</formula1>
    </dataValidation>
    <dataValidation type="whole" operator="greaterThanOrEqual" allowBlank="1" showErrorMessage="1" errorTitle="[E]/ Céginformáció/ Mennyiség" error="A kért céginformáció mennyiségének számát kell megadni._x000a_(a 0 és az X ez esetben értelmezhetetlen)" promptTitle="[E]/ Kért céginformáció" sqref="V22:AD31 J35:R36 V35:AD36 AT35:BB36 J22:R31 AH35:AP36 AT22:BB31 AH22:AP31">
      <formula1>1</formula1>
    </dataValidation>
    <dataValidation type="whole" operator="greaterThanOrEqual" allowBlank="1" showErrorMessage="1" errorTitle="[E]/ CÉGIRAT/ Mennyiség" error="A kért cégirat mennyiségének számát kell megadni._x000a_(a 0 és az X ez esetben értelmezhetetlen)" promptTitle="[E]/ CÉGIRAT/ Mennyiség" prompt="A kért cégirat mennyiségének számát kell megadni." sqref="S40 AQ40">
      <formula1>1</formula1>
    </dataValidation>
    <dataValidation allowBlank="1" showInputMessage="1" promptTitle="[E]/ CÉGBIZONYÍTVÁNY/ kért rovat" prompt="A kérhető rovatokról (cégbíróságokon nyilvántartott adatokról) a https://occsz.e-cegjegyzek.hu/ honlapunk Céginformáció menü, Rovatok almenüpontban tájékozódhat." sqref="BE37:BE38 U37 U32 U34:BD34 BE32:BE34"/>
    <dataValidation type="list" operator="greaterThanOrEqual" allowBlank="1" showInputMessage="1" errorTitle="E/ CÉGIRAT /kért iratok" promptTitle="[E]/ CÉGIRAT/ kért iratok/ Nyelv" prompt="Az iratok olyan nyelven igényelhetőek, amilyen nyelven a vállalkozás beadta a cégbíróságra!_x000a_HU-magyar_x000a_DE-német_x000a_EN-angol_x000a_FR-francia" sqref="L44:M83">
      <formula1>"HU,DE,EN,FR"</formula1>
    </dataValidation>
    <dataValidation type="list" allowBlank="1" showInputMessage="1" showErrorMessage="1" errorTitle="[E]/ CÉGIRAT/ kért cégiratok" error="A kért cégiratot csak az alábbi módón kérhetik:_x000a_P=papíron_x000a_E=elektronikusan" promptTitle="[E]/ CÉGIRAT/ kért cégiratok" prompt="A kért cégiratot az alábbi módón kérhetik:_x000a_P=papíron_x000a_E=elektronikusan" sqref="I44:J83">
      <formula1>"P,p,E,e"</formula1>
    </dataValidation>
    <dataValidation type="list" allowBlank="1" showInputMessage="1" showErrorMessage="1" errorTitle="[E]/ CÉGIRAT/ kért cégiratok" error="A kért cégirat formája csak az alábbi lehet:_x000a_K=közokirati forma_x000a_NK=nem közokirati forma" promptTitle="[E]/ CÉGIRAT/ kért cégiratok" prompt="A kért cégirat formája az alábbi lehet:_x000a_K=közokirati forma_x000a_NK=nem közokirati forma" sqref="F44:G83">
      <formula1>"K,k,NK,nk"</formula1>
    </dataValidation>
    <dataValidation type="date" errorStyle="warning" operator="greaterThanOrEqual" allowBlank="1" showInputMessage="1" showErrorMessage="1" errorTitle="[E]/ CÉGIRAT/ kért cégiratok" error="Kérjük ellenőrizze, hogy_x000a_* a benyújtás dátumát_x000a_      vagy - amennyiben tudja - a dátum helyett_x000a_* az irattári mappa sorszámát_x000a_feltüntette-e!_x000a__x000a_(amennyiben igen, folytassa a kitöltést)" promptTitle="[E]/ CÉGIRAT/ kért cégiratok" prompt="Amennyiben egy iratot igényelnek minden esetben tüntessék fel _x000a_* az irat tárgyát és_x000a_* a benyújtás dátumát_x000a_      vagy - amennyiben tudják - a dátum helyett_x000a_* az irattári mappa sorszámát!" sqref="AT44:BE83">
      <formula1>35431</formula1>
    </dataValidation>
    <dataValidation type="textLength" allowBlank="1" showInputMessage="1" showErrorMessage="1" errorTitle="Cégjegyzékszám felépítése" error="Kérjük az alábbinak megfelően adja meg a cégjegyzékszámot:_x000a_12-34-567890" promptTitle="Cégjegyzékszám felépítése" prompt="Kérjük az alábbinak megfelően adja meg a cégjegyzékszámot:_x000a_12-34-567890" sqref="AK8:BE9">
      <formula1>12</formula1>
      <formula2>12</formula2>
    </dataValidation>
    <dataValidation type="textLength" errorStyle="warning" operator="lessThanOrEqual" allowBlank="1" showInputMessage="1" showErrorMessage="1" errorTitle="[E]/ KIEGÉSZÍTŐ MELL./ kért évek" error="Ellenőrizze, hogy felüntette-e a kiegészítő melléklet(ek) mérlegforduló napját!" promptTitle="[E]/ KIEGÉSZÍTŐ MELL./ kért évek" prompt="Amennyiben kiegészítő melléklete(ke)t igényel, kérjük a tüntesse fel a mezőben az/azok mérlegfordukó napját!" sqref="AA102:BE103">
      <formula1>0</formula1>
    </dataValidation>
    <dataValidation type="textLength" errorStyle="warning" operator="lessThanOrEqual" allowBlank="1" showInputMessage="1" showErrorMessage="1" errorTitle="[E]/ MÉRLEG/ kért évek" error="Ellenőrizze, hogy felüntette-e a kért mérleg(ek) mérlegforduló napját!" promptTitle="[E]/ MÉRLEG/ kért évek" prompt="Amennyiben mérlege(ke)t igényel, kérjük a tüntesse fel a mezőben az/azok mérlegfordukó napját!" sqref="AA92:BE93">
      <formula1>0</formula1>
    </dataValidation>
    <dataValidation type="textLength" errorStyle="warning" operator="lessThanOrEqual" allowBlank="1" showInputMessage="1" showErrorMessage="1" errorTitle="[E]/EREDMÉNYKIMUTATÁS/ kért évek" error="Ellenőrizze, hogy felüntette-e az eredménykimutatás(ok) mérlegforduló napját!" promptTitle="[E]/EREDMÉNYKIMUTATÁS/ kért évek" prompt="Amennyiben eredménykimutatás(oka)t igényel, kérjük a tüntesse fel a mezőben az/azok mérlegfordukó napját!" sqref="AA97:BE98">
      <formula1>0</formula1>
    </dataValidation>
    <dataValidation type="whole" operator="greaterThanOrEqual" allowBlank="1" showInputMessage="1" showErrorMessage="1" errorTitle="[E]/ KIEGÉSZÍTŐ MELL./ Mennyiség" error="Az elektronikus nem közokirat ként kért kiegészítő melléklet(ek) mennyiségének számát kell megadni._x000a_(a 0 és az X ez esetben értelmezhetetlen)" promptTitle="[E]/ KIEGÉSZÍTŐ MELL./ Mennyiség" prompt="Az elektronikus nem közokirat ként kért kiegészítő melléklet(ek) mennyiségének számát kell megadni." sqref="AT100:BB101">
      <formula1>1</formula1>
    </dataValidation>
    <dataValidation type="textLength" errorStyle="warning" operator="lessThanOrEqual" allowBlank="1" showInputMessage="1" showErrorMessage="1" errorTitle="[E]/ BESZÁMOLÓ/ kért évek" error="Ellenőrizze, hogy felüntette-e a beszámoló(k) mérlegforduló napját!" promptTitle="[E]/ BESZÁMOLÓ/ kért évek" prompt="Amennyiben beszámoló(ka)t igényel, kérjük a tüntesse fel a mezőben az/azok mérlegfordukó napját!" sqref="AA87:BE88">
      <formula1>0</formula1>
    </dataValidation>
    <dataValidation allowBlank="1" sqref="AE22:AG31 S22:U31 AQ22:AS31 AE35:AG36 S35:U36 AQ35:AS36 BC35:BE36 BC22:BE31 S40:U41 AQ85:AS86 AE85:AG86 S85:U86 BC85:BE86 BC90:BE91 AQ90:AS91 AE90:AG91 S90:U91 BC95:BE96 AQ95:AS96 AE95:AG96 S95:U96 BC100:BE101 AQ100:AS101 AE100:AG101 S100:U101"/>
    <dataValidation type="whole" operator="greaterThanOrEqual" allowBlank="1" showInputMessage="1" showErrorMessage="1" errorTitle="[E]/ CÉGIRAT/ Mennyiség" error="A kért cégirat mennyiségének számát kell megadni._x000a_(a 0 és az X ez esetben értelmezhetetlen)" promptTitle="[E]/ CÉGIRAT/ Mennyiség" prompt="Az alább megadott adatok (darabszám; közokirat/nem közokirat; papíralapon/elektronikus formában) alapján a daradbszám kerül automatikusan kitöltésre." sqref="AT40:BB41 AH40:AP41 V40:AD41 J40:R41">
      <formula1>1</formula1>
    </dataValidation>
    <dataValidation type="whole" operator="greaterThanOrEqual" allowBlank="1" showInputMessage="1" showErrorMessage="1" errorTitle="[E]/ BESZÁMOLÓ/ Mennyiség" error="A papíralapon nem közokirat ként kért beszámoló(k) mennyiségének számát kell megadni._x000a_(a 0 és az X ez esetben értelmezhetetlen)" promptTitle="[E]/ BESZÁMOLÓ/ Mennyiség" prompt="A papíralapon nem közokirat ként kért beszámoló(k) mennyiségének számát kell megadni." sqref="AH85:AP86">
      <formula1>1</formula1>
    </dataValidation>
    <dataValidation type="whole" operator="greaterThanOrEqual" allowBlank="1" showInputMessage="1" showErrorMessage="1" errorTitle="[E]/ MÉRLEG/ Mennyiség" error="Az elektronikus nem közokirat ként kért mérleg(ek) mennyiségének számát kell megadni._x000a_(a 0 és az X ez esetben értelmezhetetlen)" promptTitle="[E]/ MÉRLEG/ Mennyiség" prompt="Az elektronikus nem közokirat ként kért mérleg(ek) mennyiségének számát kell megadni." sqref="AT90:BB91">
      <formula1>1</formula1>
    </dataValidation>
    <dataValidation type="whole" operator="greaterThanOrEqual" allowBlank="1" showInputMessage="1" showErrorMessage="1" errorTitle="[E]/ EREDMÉNYKIMUTATÁS/Mennyiség" error="A papíralapon nem közokirat ként kért eredménykimutatás(ok) mennyiségének számát kell megadni._x000a_(a 0 és az X ez esetben értelmezhetetlen)" promptTitle="[E]/ EREDMÉNYKIMUTATÁS/Mennyiség" prompt="A papíralapon nem közokirat ként kért eredménykimutatás(ok) mennyiségének számát kell megadni." sqref="AH95:AP96">
      <formula1>1</formula1>
    </dataValidation>
    <dataValidation type="whole" operator="greaterThanOrEqual" allowBlank="1" showInputMessage="1" showErrorMessage="1" errorTitle="[E]/ BESZÁMOLÓ/ Mennyiség" error="A papíralapú közokirat ként kért beszámoló(k) teljes mennyiségének számát kell megadni._x000a_(a 0 és az X ez esetben értelmezhetetlen)" promptTitle="[E]/ BESZÁMOLÓ/ Mennyiség" prompt="A papíralapú közokirat ként kért beszámoló(k) mennyiségének számát kell megadni." sqref="J85:R86">
      <formula1>1</formula1>
    </dataValidation>
    <dataValidation type="whole" operator="greaterThanOrEqual" allowBlank="1" showInputMessage="1" showErrorMessage="1" errorTitle="[E]/ BESZÁMOLÓ/ Mennyiség" error="Az elektronikus közokirat ként kért beszámoló(k) mennyiségének számát kell megadni._x000a_(a 0 és az X ez esetben értelmezhetetlen)" promptTitle="[E]/ BESZÁMOLÓ/ Mennyiség" prompt="Az elektronikus közokirat ként kért beszámoló(k) mennyiségének számát kell megadni." sqref="V85:AD86">
      <formula1>1</formula1>
    </dataValidation>
    <dataValidation type="whole" operator="greaterThanOrEqual" allowBlank="1" showInputMessage="1" showErrorMessage="1" errorTitle="[E]/ BESZÁMOLÓ/ Mennyiség" error="Az elektronikus nem közokirat ként kért beszámoló(k) mennyiségének számát kell megadni._x000a_(a 0 és az X ez esetben értelmezhetetlen)" promptTitle="[E]/ BESZÁMOLÓ/ Mennyiség" prompt="Az elektronikus nem közokirat ként kért beszámoló(k) mennyiségének számát kell megadni." sqref="AT85:BB86">
      <formula1>1</formula1>
    </dataValidation>
    <dataValidation type="whole" operator="greaterThanOrEqual" allowBlank="1" showInputMessage="1" showErrorMessage="1" errorTitle="[E]/ MÉRLEG/ Mennyiség" error="A  papíralapon közokirat ként kért mérleg(ek) mennyiségének számát kell megadni._x000a_(a 0 és az X ez esetben értelmezhetetlen)" promptTitle="[E]/ MÉRLEG/ Mennyiség" prompt="A papíralapon közokirat ként kért mérleg(ek) mennyiségének számát kell megadni." sqref="J90:R91">
      <formula1>1</formula1>
    </dataValidation>
    <dataValidation type="whole" operator="greaterThanOrEqual" allowBlank="1" showInputMessage="1" showErrorMessage="1" errorTitle="[E]/ MÉRLEG/ Mennyiség" error="A  papíralapon nem közokirat ként kért mérleg(ek) mennyiségének számát kell megadni._x000a_(a 0 és az X ez esetben értelmezhetetlen)" promptTitle="[E]/ MÉRLEG/ Mennyiség" prompt="A  papíralapon nem közokirat ként kért mérleg(ek) mennyiségének számát kell megadni." sqref="AH90:AP91">
      <formula1>1</formula1>
    </dataValidation>
    <dataValidation type="whole" operator="greaterThanOrEqual" allowBlank="1" showInputMessage="1" showErrorMessage="1" errorTitle="[E]/ MÉRLEG/ Mennyiség" error="Az elektronikus közokirat ként kért mérleg(ek) mennyiségének számát kell megadni._x000a_(a 0 és az X ez esetben értelmezhetetlen)" promptTitle="[E]/ MÉRLEG/ Mennyiség" prompt="Az elektronikus közokirat ként kért mérleg(ek) mennyiségének számát kell megadni." sqref="V90:AD91">
      <formula1>1</formula1>
    </dataValidation>
    <dataValidation type="whole" operator="greaterThanOrEqual" allowBlank="1" showInputMessage="1" showErrorMessage="1" errorTitle="[E]/ EREDMÉNYKIMUTATÁS/Mennyiség" error="Az elektronikus közokirat ként kért eredménykimutatás(ok) mennyiségének számát kell megadni._x000a_(a 0 és az X ez esetben értelmezhetetlen)" promptTitle="[E]/ EREDMÉNYKIMUTATÁS/Mennyiség" prompt="Az elektronikus közokirat ként kért eredménykimutatás(ok) mennyiségének számát kell megadni." sqref="V95:AD96">
      <formula1>1</formula1>
    </dataValidation>
    <dataValidation type="whole" operator="greaterThanOrEqual" allowBlank="1" showInputMessage="1" showErrorMessage="1" errorTitle="[E]/ EREDMÉNYKIMUTATÁS/Mennyiség" error="Az elektronikus nem közokirat ként kért eredménykimutatás(ok) mennyiségének számát kell megadni._x000a_(a 0 és az X ez esetben értelmezhetetlen)" promptTitle="[E]/ EREDMÉNYKIMUTATÁS/Mennyiség" prompt="Az elektronikus nem közokirat ként kért eredménykimutatás(ok) mennyiségének számát kell megadni." sqref="AT95:BB96">
      <formula1>1</formula1>
    </dataValidation>
    <dataValidation type="whole" operator="greaterThanOrEqual" allowBlank="1" showInputMessage="1" showErrorMessage="1" errorTitle="[E]/ EREDMÉNYKIMUTATÁS/Mennyiség" error="A papíralapon közokirat ként kért eredménykimutatás(ok) mennyiségének számát kell megadni._x000a_(a 0 és az X ez esetben értelmezhetetlen)" promptTitle="[E]/ EREDMÉNYKIMUTATÁS/Mennyiség" prompt="A papíralapon közokirat ként kért eredménykimutatás(ok) mennyiségének számát kell megadni." sqref="J95:R96">
      <formula1>1</formula1>
    </dataValidation>
    <dataValidation type="whole" operator="greaterThanOrEqual" allowBlank="1" showInputMessage="1" showErrorMessage="1" errorTitle="[E]/ KIEGÉSZÍTŐ MELL./ Mennyiség" error="A papíralapon közokirat ként kért kiegészítő melléklet(ek) mennyiségének számát kell megadni._x000a_(a 0 és az X ez esetben értelmezhetetlen)" promptTitle="[E]/ KIEGÉSZÍTŐ MELL./ Mennyiség" prompt="A papíralapon közokirat ként kért kiegészítő melléklet(ek) mennyiségének számát kell megadni." sqref="J100:R101">
      <formula1>1</formula1>
    </dataValidation>
    <dataValidation type="whole" operator="greaterThanOrEqual" allowBlank="1" showInputMessage="1" showErrorMessage="1" errorTitle="[E]/ KIEGÉSZÍTŐ MELL./ Mennyiség" error="A papíralapon nem közokirat ként kért kiegészítő melléklet(ek) mennyiségének számát kell megadni._x000a_(a 0 és az X ez esetben értelmezhetetlen)" promptTitle="[E]/ KIEGÉSZÍTŐ MELL./ Mennyiség" prompt="A papíralapon nem közokirat ként kért kiegészítő melléklet(ek) mennyiségének számát kell megadni." sqref="AH100:AP101">
      <formula1>1</formula1>
    </dataValidation>
    <dataValidation type="whole" operator="greaterThanOrEqual" allowBlank="1" showInputMessage="1" showErrorMessage="1" errorTitle="[E]/ KIEGÉSZÍTŐ MELL./ Mennyiség" error="Az elektronikus közokirat ként kért kiegészítő melléklet(ek) mennyiségének számát kell megadni._x000a_(a 0 és az X ez esetben értelmezhetetlen)" promptTitle="[E]/ KIEGÉSZÍTŐ MELL./ Mennyiség" prompt="Az elektronikus közokirat ként kért kiegészítő melléklet(ek) mennyiségének számát kell megadni." sqref="V100:AD101">
      <formula1>1</formula1>
    </dataValidation>
  </dataValidations>
  <pageMargins left="0.11811023622047245" right="0.11811023622047245" top="0.11811023622047245" bottom="0.11811023622047245" header="0" footer="0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82" id="{710BDA44-9EC1-40C3-8C7A-C28DCE35D37F}">
            <xm:f>AND('Céginformáció kérő nyomtatvány'!$E$22:$AB$23="",$BD$6="x")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BD6:BE7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xWindow="755" yWindow="279" count="1">
        <x14:dataValidation type="list" allowBlank="1" showInputMessage="1" promptTitle="[E]/ CÉGIRATOK/ kért cégiratok" prompt="Minden esetben kötelező a kért cégirat tárgyának a feltüntetése, illetve amennyiben egy irattári mappán belül több azonos tárgyú irat is szerepel (pl. aláírás-minta, egyéb irat), akkor a beazonosításhoz szükséges további infó is (pl.kinek, hanyadik) kell.">
          <x14:formula1>
            <xm:f>'#temp'!$B$16:$B$180</xm:f>
          </x14:formula1>
          <xm:sqref>O44:AR83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S85"/>
  <sheetViews>
    <sheetView showWhiteSpace="0" view="pageBreakPreview" zoomScale="130" zoomScaleNormal="310" zoomScaleSheetLayoutView="130" zoomScalePageLayoutView="250" workbookViewId="0">
      <pane xSplit="1" ySplit="14" topLeftCell="B15" activePane="bottomRight" state="frozen"/>
      <selection pane="topRight" activeCell="B1" sqref="B1"/>
      <selection pane="bottomLeft" activeCell="A15" sqref="A15"/>
      <selection pane="bottomRight" sqref="A1:Z3"/>
    </sheetView>
  </sheetViews>
  <sheetFormatPr defaultRowHeight="15"/>
  <cols>
    <col min="1" max="1" width="0.42578125" customWidth="1"/>
    <col min="2" max="71" width="1.7109375" customWidth="1"/>
    <col min="72" max="72" width="1.5703125" customWidth="1"/>
    <col min="73" max="74" width="1.7109375" customWidth="1"/>
    <col min="75" max="75" width="1.5703125" customWidth="1"/>
    <col min="76" max="77" width="1.7109375" customWidth="1"/>
    <col min="78" max="78" width="1.5703125" customWidth="1"/>
    <col min="79" max="85" width="1.7109375" customWidth="1"/>
    <col min="86" max="86" width="0.42578125" customWidth="1"/>
    <col min="87" max="122" width="1.7109375" customWidth="1"/>
    <col min="123" max="123" width="1.7109375" style="4" customWidth="1"/>
    <col min="124" max="128" width="1.7109375" customWidth="1"/>
  </cols>
  <sheetData>
    <row r="1" spans="1:123" ht="6.95" customHeight="1">
      <c r="A1" s="690" t="s">
        <v>291</v>
      </c>
      <c r="B1" s="690"/>
      <c r="C1" s="690"/>
      <c r="D1" s="690"/>
      <c r="E1" s="690"/>
      <c r="F1" s="690"/>
      <c r="G1" s="690"/>
      <c r="H1" s="690"/>
      <c r="I1" s="690"/>
      <c r="J1" s="690"/>
      <c r="K1" s="690"/>
      <c r="L1" s="690"/>
      <c r="M1" s="690"/>
      <c r="N1" s="690"/>
      <c r="O1" s="690"/>
      <c r="P1" s="690"/>
      <c r="Q1" s="690"/>
      <c r="R1" s="690"/>
      <c r="S1" s="690"/>
      <c r="T1" s="690"/>
      <c r="U1" s="690"/>
      <c r="V1" s="690"/>
      <c r="W1" s="690"/>
      <c r="X1" s="690"/>
      <c r="Y1" s="690"/>
      <c r="Z1" s="690"/>
      <c r="AA1" s="667" t="str">
        <f>'Céginformáció kérő nyomtatvány'!AO237</f>
        <v>Ceginfo_v2.1HUN202108</v>
      </c>
      <c r="AB1" s="667"/>
      <c r="AC1" s="667"/>
      <c r="AD1" s="667"/>
      <c r="AE1" s="667"/>
      <c r="AF1" s="667"/>
      <c r="AG1" s="667"/>
      <c r="AH1" s="667"/>
      <c r="AI1" s="713" t="s">
        <v>475</v>
      </c>
      <c r="AJ1" s="713"/>
      <c r="AK1" s="713"/>
      <c r="AL1" s="713"/>
      <c r="AM1" s="713"/>
      <c r="AN1" s="713"/>
      <c r="AO1" s="713"/>
      <c r="AP1" s="713"/>
      <c r="AQ1" s="713"/>
      <c r="AR1" s="713"/>
      <c r="AS1" s="713"/>
      <c r="AT1" s="713"/>
      <c r="AU1" s="713"/>
      <c r="AV1" s="713"/>
      <c r="AW1" s="713"/>
      <c r="AX1" s="713"/>
      <c r="AY1" s="713"/>
      <c r="AZ1" s="713"/>
      <c r="BA1" s="713"/>
      <c r="BB1" s="713"/>
      <c r="BC1" s="713"/>
      <c r="BD1" s="713"/>
      <c r="BE1" s="713"/>
      <c r="BF1" s="713"/>
      <c r="BG1" s="713"/>
      <c r="BH1" s="669" t="s">
        <v>106</v>
      </c>
      <c r="BI1" s="669"/>
      <c r="BJ1" s="669"/>
      <c r="BK1" s="669"/>
      <c r="BL1" s="669"/>
      <c r="BM1" s="669"/>
      <c r="BN1" s="669"/>
      <c r="BO1" s="72"/>
      <c r="BP1" s="72"/>
      <c r="BQ1" s="662"/>
      <c r="BR1" s="664" t="s">
        <v>103</v>
      </c>
      <c r="BS1" s="662"/>
      <c r="BT1" s="12"/>
      <c r="BU1" s="12"/>
      <c r="BV1" s="661" t="s">
        <v>44</v>
      </c>
      <c r="BW1" s="661"/>
      <c r="BX1" s="661"/>
      <c r="BY1" s="661"/>
      <c r="BZ1" s="661"/>
      <c r="CA1" s="661"/>
      <c r="CB1" s="661"/>
      <c r="CC1" s="661"/>
      <c r="CD1" s="455"/>
      <c r="CE1" s="455"/>
      <c r="CF1" s="455"/>
      <c r="CG1" s="455"/>
      <c r="CH1" s="1"/>
      <c r="DS1"/>
    </row>
    <row r="2" spans="1:123" ht="6.95" customHeight="1">
      <c r="A2" s="690"/>
      <c r="B2" s="690"/>
      <c r="C2" s="690"/>
      <c r="D2" s="690"/>
      <c r="E2" s="690"/>
      <c r="F2" s="690"/>
      <c r="G2" s="690"/>
      <c r="H2" s="690"/>
      <c r="I2" s="690"/>
      <c r="J2" s="690"/>
      <c r="K2" s="690"/>
      <c r="L2" s="690"/>
      <c r="M2" s="690"/>
      <c r="N2" s="690"/>
      <c r="O2" s="690"/>
      <c r="P2" s="690"/>
      <c r="Q2" s="690"/>
      <c r="R2" s="690"/>
      <c r="S2" s="690"/>
      <c r="T2" s="690"/>
      <c r="U2" s="690"/>
      <c r="V2" s="690"/>
      <c r="W2" s="690"/>
      <c r="X2" s="690"/>
      <c r="Y2" s="690"/>
      <c r="Z2" s="690"/>
      <c r="AA2" s="667"/>
      <c r="AB2" s="667"/>
      <c r="AC2" s="667"/>
      <c r="AD2" s="667"/>
      <c r="AE2" s="667"/>
      <c r="AF2" s="667"/>
      <c r="AG2" s="667"/>
      <c r="AH2" s="667"/>
      <c r="AI2" s="713"/>
      <c r="AJ2" s="713"/>
      <c r="AK2" s="713"/>
      <c r="AL2" s="713"/>
      <c r="AM2" s="713"/>
      <c r="AN2" s="713"/>
      <c r="AO2" s="713"/>
      <c r="AP2" s="713"/>
      <c r="AQ2" s="713"/>
      <c r="AR2" s="713"/>
      <c r="AS2" s="713"/>
      <c r="AT2" s="713"/>
      <c r="AU2" s="713"/>
      <c r="AV2" s="713"/>
      <c r="AW2" s="713"/>
      <c r="AX2" s="713"/>
      <c r="AY2" s="713"/>
      <c r="AZ2" s="713"/>
      <c r="BA2" s="713"/>
      <c r="BB2" s="713"/>
      <c r="BC2" s="713"/>
      <c r="BD2" s="713"/>
      <c r="BE2" s="713"/>
      <c r="BF2" s="713"/>
      <c r="BG2" s="713"/>
      <c r="BH2" s="669"/>
      <c r="BI2" s="669"/>
      <c r="BJ2" s="669"/>
      <c r="BK2" s="669"/>
      <c r="BL2" s="669"/>
      <c r="BM2" s="669"/>
      <c r="BN2" s="669"/>
      <c r="BO2" s="72"/>
      <c r="BP2" s="72"/>
      <c r="BQ2" s="663"/>
      <c r="BR2" s="357"/>
      <c r="BS2" s="663"/>
      <c r="BT2" s="12"/>
      <c r="BU2" s="12"/>
      <c r="BV2" s="661"/>
      <c r="BW2" s="661"/>
      <c r="BX2" s="661"/>
      <c r="BY2" s="661"/>
      <c r="BZ2" s="661"/>
      <c r="CA2" s="661"/>
      <c r="CB2" s="661"/>
      <c r="CC2" s="661"/>
      <c r="CD2" s="560"/>
      <c r="CE2" s="560"/>
      <c r="CF2" s="560"/>
      <c r="CG2" s="560"/>
      <c r="CH2" s="1"/>
      <c r="DS2"/>
    </row>
    <row r="3" spans="1:123" ht="6.95" customHeight="1">
      <c r="A3" s="691"/>
      <c r="B3" s="691"/>
      <c r="C3" s="691"/>
      <c r="D3" s="691"/>
      <c r="E3" s="691"/>
      <c r="F3" s="691"/>
      <c r="G3" s="691"/>
      <c r="H3" s="691"/>
      <c r="I3" s="691"/>
      <c r="J3" s="691"/>
      <c r="K3" s="691"/>
      <c r="L3" s="691"/>
      <c r="M3" s="691"/>
      <c r="N3" s="691"/>
      <c r="O3" s="691"/>
      <c r="P3" s="691"/>
      <c r="Q3" s="691"/>
      <c r="R3" s="691"/>
      <c r="S3" s="691"/>
      <c r="T3" s="691"/>
      <c r="U3" s="691"/>
      <c r="V3" s="691"/>
      <c r="W3" s="691"/>
      <c r="X3" s="691"/>
      <c r="Y3" s="691"/>
      <c r="Z3" s="691"/>
      <c r="AA3" s="668"/>
      <c r="AB3" s="668"/>
      <c r="AC3" s="668"/>
      <c r="AD3" s="668"/>
      <c r="AE3" s="668"/>
      <c r="AF3" s="668"/>
      <c r="AG3" s="668"/>
      <c r="AH3" s="668"/>
      <c r="AI3" s="714"/>
      <c r="AJ3" s="714"/>
      <c r="AK3" s="714"/>
      <c r="AL3" s="714"/>
      <c r="AM3" s="714"/>
      <c r="AN3" s="714"/>
      <c r="AO3" s="714"/>
      <c r="AP3" s="714"/>
      <c r="AQ3" s="714"/>
      <c r="AR3" s="714"/>
      <c r="AS3" s="714"/>
      <c r="AT3" s="714"/>
      <c r="AU3" s="714"/>
      <c r="AV3" s="714"/>
      <c r="AW3" s="714"/>
      <c r="AX3" s="714"/>
      <c r="AY3" s="714"/>
      <c r="AZ3" s="714"/>
      <c r="BA3" s="714"/>
      <c r="BB3" s="714"/>
      <c r="BC3" s="714"/>
      <c r="BD3" s="714"/>
      <c r="BE3" s="714"/>
      <c r="BF3" s="714"/>
      <c r="BG3" s="714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  <c r="CA3" s="79"/>
      <c r="CB3" s="79"/>
      <c r="CC3" s="79"/>
      <c r="CD3" s="1"/>
      <c r="CE3" s="1"/>
      <c r="CF3" s="1"/>
      <c r="CG3" s="1"/>
      <c r="CH3" s="1"/>
      <c r="DS3"/>
    </row>
    <row r="4" spans="1:123" ht="5.25" customHeight="1">
      <c r="A4" s="705" t="s">
        <v>290</v>
      </c>
      <c r="B4" s="706"/>
      <c r="C4" s="706"/>
      <c r="D4" s="706"/>
      <c r="E4" s="709" t="s">
        <v>1</v>
      </c>
      <c r="F4" s="709"/>
      <c r="G4" s="709"/>
      <c r="H4" s="709"/>
      <c r="I4" s="709"/>
      <c r="J4" s="709"/>
      <c r="K4" s="709"/>
      <c r="L4" s="709"/>
      <c r="M4" s="709"/>
      <c r="N4" s="709"/>
      <c r="O4" s="709"/>
      <c r="P4" s="709"/>
      <c r="Q4" s="709"/>
      <c r="R4" s="709"/>
      <c r="S4" s="709"/>
      <c r="T4" s="709"/>
      <c r="U4" s="709"/>
      <c r="V4" s="709"/>
      <c r="W4" s="709"/>
      <c r="X4" s="709"/>
      <c r="Y4" s="709"/>
      <c r="Z4" s="709"/>
      <c r="AA4" s="709"/>
      <c r="AB4" s="709"/>
      <c r="AC4" s="709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/>
      <c r="BQ4" s="87"/>
      <c r="BR4" s="711" t="s">
        <v>471</v>
      </c>
      <c r="BS4" s="711"/>
      <c r="BT4" s="711"/>
      <c r="BU4" s="711"/>
      <c r="BV4" s="711"/>
      <c r="BW4" s="711"/>
      <c r="BX4" s="711"/>
      <c r="BY4" s="711"/>
      <c r="BZ4" s="711" t="s">
        <v>472</v>
      </c>
      <c r="CA4" s="711"/>
      <c r="CB4" s="711"/>
      <c r="CC4" s="711"/>
      <c r="CD4" s="711"/>
      <c r="CE4" s="711"/>
      <c r="CF4" s="711"/>
      <c r="CG4" s="711"/>
      <c r="CH4" s="37"/>
      <c r="DS4"/>
    </row>
    <row r="5" spans="1:123" ht="5.25" customHeight="1">
      <c r="A5" s="707"/>
      <c r="B5" s="708"/>
      <c r="C5" s="708"/>
      <c r="D5" s="708"/>
      <c r="E5" s="710"/>
      <c r="F5" s="710"/>
      <c r="G5" s="710"/>
      <c r="H5" s="710"/>
      <c r="I5" s="710"/>
      <c r="J5" s="710"/>
      <c r="K5" s="710"/>
      <c r="L5" s="710"/>
      <c r="M5" s="710"/>
      <c r="N5" s="710"/>
      <c r="O5" s="710"/>
      <c r="P5" s="710"/>
      <c r="Q5" s="710"/>
      <c r="R5" s="710"/>
      <c r="S5" s="710"/>
      <c r="T5" s="710"/>
      <c r="U5" s="710"/>
      <c r="V5" s="710"/>
      <c r="W5" s="710"/>
      <c r="X5" s="710"/>
      <c r="Y5" s="710"/>
      <c r="Z5" s="710"/>
      <c r="AA5" s="710"/>
      <c r="AB5" s="710"/>
      <c r="AC5" s="710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712"/>
      <c r="BS5" s="712"/>
      <c r="BT5" s="712"/>
      <c r="BU5" s="712"/>
      <c r="BV5" s="712"/>
      <c r="BW5" s="712"/>
      <c r="BX5" s="712"/>
      <c r="BY5" s="712"/>
      <c r="BZ5" s="712"/>
      <c r="CA5" s="712"/>
      <c r="CB5" s="712"/>
      <c r="CC5" s="712"/>
      <c r="CD5" s="712"/>
      <c r="CE5" s="712"/>
      <c r="CF5" s="712"/>
      <c r="CG5" s="712"/>
      <c r="CH5" s="35"/>
      <c r="DS5"/>
    </row>
    <row r="6" spans="1:123" ht="5.25" customHeight="1">
      <c r="A6" s="707"/>
      <c r="B6" s="708"/>
      <c r="C6" s="708"/>
      <c r="D6" s="708"/>
      <c r="E6" s="710"/>
      <c r="F6" s="710"/>
      <c r="G6" s="710"/>
      <c r="H6" s="710"/>
      <c r="I6" s="710"/>
      <c r="J6" s="710"/>
      <c r="K6" s="710"/>
      <c r="L6" s="710"/>
      <c r="M6" s="710"/>
      <c r="N6" s="710"/>
      <c r="O6" s="710"/>
      <c r="P6" s="710"/>
      <c r="Q6" s="710"/>
      <c r="R6" s="710"/>
      <c r="S6" s="710"/>
      <c r="T6" s="710"/>
      <c r="U6" s="710"/>
      <c r="V6" s="710"/>
      <c r="W6" s="710"/>
      <c r="X6" s="710"/>
      <c r="Y6" s="710"/>
      <c r="Z6" s="710"/>
      <c r="AA6" s="710"/>
      <c r="AB6" s="710"/>
      <c r="AC6" s="710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712"/>
      <c r="BS6" s="712"/>
      <c r="BT6" s="712"/>
      <c r="BU6" s="712"/>
      <c r="BV6" s="712"/>
      <c r="BW6" s="712"/>
      <c r="BX6" s="712"/>
      <c r="BY6" s="712"/>
      <c r="BZ6" s="712"/>
      <c r="CA6" s="712"/>
      <c r="CB6" s="712"/>
      <c r="CC6" s="712"/>
      <c r="CD6" s="712"/>
      <c r="CE6" s="712"/>
      <c r="CF6" s="712"/>
      <c r="CG6" s="712"/>
      <c r="CH6" s="35"/>
      <c r="DS6"/>
    </row>
    <row r="7" spans="1:123" ht="5.25" customHeight="1">
      <c r="A7" s="707"/>
      <c r="B7" s="708"/>
      <c r="C7" s="708"/>
      <c r="D7" s="708"/>
      <c r="E7" s="710"/>
      <c r="F7" s="710"/>
      <c r="G7" s="710"/>
      <c r="H7" s="710"/>
      <c r="I7" s="710"/>
      <c r="J7" s="710"/>
      <c r="K7" s="710"/>
      <c r="L7" s="710"/>
      <c r="M7" s="710"/>
      <c r="N7" s="710"/>
      <c r="O7" s="710"/>
      <c r="P7" s="710"/>
      <c r="Q7" s="710"/>
      <c r="R7" s="710"/>
      <c r="S7" s="710"/>
      <c r="T7" s="710"/>
      <c r="U7" s="710"/>
      <c r="V7" s="710"/>
      <c r="W7" s="710"/>
      <c r="X7" s="710"/>
      <c r="Y7" s="710"/>
      <c r="Z7" s="710"/>
      <c r="AA7" s="710"/>
      <c r="AB7" s="710"/>
      <c r="AC7" s="710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712"/>
      <c r="BS7" s="712"/>
      <c r="BT7" s="712"/>
      <c r="BU7" s="712"/>
      <c r="BV7" s="712"/>
      <c r="BW7" s="712"/>
      <c r="BX7" s="712"/>
      <c r="BY7" s="712"/>
      <c r="BZ7" s="712"/>
      <c r="CA7" s="712"/>
      <c r="CB7" s="712"/>
      <c r="CC7" s="712"/>
      <c r="CD7" s="712"/>
      <c r="CE7" s="712"/>
      <c r="CF7" s="712"/>
      <c r="CG7" s="712"/>
      <c r="CH7" s="35"/>
      <c r="DS7"/>
    </row>
    <row r="8" spans="1:123" ht="3" customHeight="1">
      <c r="A8" s="102"/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76"/>
      <c r="BP8" s="76"/>
      <c r="BQ8" s="76"/>
      <c r="BR8" s="712"/>
      <c r="BS8" s="712"/>
      <c r="BT8" s="712"/>
      <c r="BU8" s="712"/>
      <c r="BV8" s="712"/>
      <c r="BW8" s="712"/>
      <c r="BX8" s="712"/>
      <c r="BY8" s="712"/>
      <c r="BZ8" s="98"/>
      <c r="CA8" s="98"/>
      <c r="CB8" s="98"/>
      <c r="CC8" s="98"/>
      <c r="CD8" s="98"/>
      <c r="CE8" s="98"/>
      <c r="CF8" s="98"/>
      <c r="CG8" s="98"/>
      <c r="CH8" s="35"/>
      <c r="DS8"/>
    </row>
    <row r="9" spans="1:123" ht="6.95" customHeight="1">
      <c r="A9" s="102"/>
      <c r="B9" s="728" t="s">
        <v>469</v>
      </c>
      <c r="C9" s="728"/>
      <c r="D9" s="728"/>
      <c r="E9" s="728"/>
      <c r="F9" s="728"/>
      <c r="G9" s="728"/>
      <c r="H9" s="728"/>
      <c r="I9" s="728"/>
      <c r="J9" s="728"/>
      <c r="K9" s="76"/>
      <c r="L9" s="729" t="s">
        <v>293</v>
      </c>
      <c r="M9" s="729"/>
      <c r="N9" s="729"/>
      <c r="O9" s="729"/>
      <c r="P9" s="729"/>
      <c r="Q9" s="729"/>
      <c r="R9" s="729"/>
      <c r="S9" s="729"/>
      <c r="T9" s="76"/>
      <c r="U9" s="727" t="s">
        <v>279</v>
      </c>
      <c r="V9" s="727"/>
      <c r="W9" s="727"/>
      <c r="X9" s="727"/>
      <c r="Y9" s="727"/>
      <c r="Z9" s="727"/>
      <c r="AA9" s="727"/>
      <c r="AB9" s="727"/>
      <c r="AC9" s="727"/>
      <c r="AD9" s="727"/>
      <c r="AE9" s="727"/>
      <c r="AF9" s="727"/>
      <c r="AG9" s="727"/>
      <c r="AH9" s="727"/>
      <c r="AI9" s="727"/>
      <c r="AJ9" s="727"/>
      <c r="AK9" s="727"/>
      <c r="AL9" s="727"/>
      <c r="AM9" s="727"/>
      <c r="AN9" s="727"/>
      <c r="AO9" s="727"/>
      <c r="AP9" s="727"/>
      <c r="AQ9" s="727"/>
      <c r="AR9" s="727"/>
      <c r="AS9" s="727"/>
      <c r="AT9" s="727"/>
      <c r="AU9" s="727"/>
      <c r="AV9" s="727"/>
      <c r="AW9" s="727"/>
      <c r="AX9" s="727"/>
      <c r="AY9" s="727"/>
      <c r="AZ9" s="727"/>
      <c r="BA9" s="727"/>
      <c r="BB9" s="727"/>
      <c r="BC9" s="727"/>
      <c r="BD9" s="727"/>
      <c r="BE9" s="727"/>
      <c r="BF9" s="727"/>
      <c r="BG9" s="727"/>
      <c r="BH9" s="727"/>
      <c r="BI9" s="727"/>
      <c r="BJ9" s="727"/>
      <c r="BK9" s="727"/>
      <c r="BL9" s="727"/>
      <c r="BM9" s="727"/>
      <c r="BN9" s="727"/>
      <c r="BO9" s="727"/>
      <c r="BP9" s="727"/>
      <c r="BQ9" s="76"/>
      <c r="BR9" s="760" t="s">
        <v>89</v>
      </c>
      <c r="BS9" s="760"/>
      <c r="BT9" s="90"/>
      <c r="BU9" s="759" t="s">
        <v>470</v>
      </c>
      <c r="BV9" s="759"/>
      <c r="BW9" s="90"/>
      <c r="BX9" s="758" t="s">
        <v>95</v>
      </c>
      <c r="BY9" s="758"/>
      <c r="BZ9" s="90"/>
      <c r="CA9" s="739" t="s">
        <v>88</v>
      </c>
      <c r="CB9" s="739"/>
      <c r="CC9" s="76"/>
      <c r="CD9" s="740" t="s">
        <v>476</v>
      </c>
      <c r="CE9" s="740"/>
      <c r="CF9" s="740"/>
      <c r="CG9" s="740"/>
      <c r="CH9" s="35"/>
      <c r="DS9"/>
    </row>
    <row r="10" spans="1:123" ht="6.95" customHeight="1">
      <c r="A10" s="102"/>
      <c r="B10" s="728"/>
      <c r="C10" s="728"/>
      <c r="D10" s="728"/>
      <c r="E10" s="728"/>
      <c r="F10" s="728"/>
      <c r="G10" s="728"/>
      <c r="H10" s="728"/>
      <c r="I10" s="728"/>
      <c r="J10" s="728"/>
      <c r="K10" s="76"/>
      <c r="L10" s="729"/>
      <c r="M10" s="729"/>
      <c r="N10" s="729"/>
      <c r="O10" s="729"/>
      <c r="P10" s="729"/>
      <c r="Q10" s="729"/>
      <c r="R10" s="729"/>
      <c r="S10" s="729"/>
      <c r="T10" s="76"/>
      <c r="U10" s="727"/>
      <c r="V10" s="727"/>
      <c r="W10" s="727"/>
      <c r="X10" s="727"/>
      <c r="Y10" s="727"/>
      <c r="Z10" s="727"/>
      <c r="AA10" s="727"/>
      <c r="AB10" s="727"/>
      <c r="AC10" s="727"/>
      <c r="AD10" s="727"/>
      <c r="AE10" s="727"/>
      <c r="AF10" s="727"/>
      <c r="AG10" s="727"/>
      <c r="AH10" s="727"/>
      <c r="AI10" s="727"/>
      <c r="AJ10" s="727"/>
      <c r="AK10" s="727"/>
      <c r="AL10" s="727"/>
      <c r="AM10" s="727"/>
      <c r="AN10" s="727"/>
      <c r="AO10" s="727"/>
      <c r="AP10" s="727"/>
      <c r="AQ10" s="727"/>
      <c r="AR10" s="727"/>
      <c r="AS10" s="727"/>
      <c r="AT10" s="727"/>
      <c r="AU10" s="727"/>
      <c r="AV10" s="727"/>
      <c r="AW10" s="727"/>
      <c r="AX10" s="727"/>
      <c r="AY10" s="727"/>
      <c r="AZ10" s="727"/>
      <c r="BA10" s="727"/>
      <c r="BB10" s="727"/>
      <c r="BC10" s="727"/>
      <c r="BD10" s="727"/>
      <c r="BE10" s="727"/>
      <c r="BF10" s="727"/>
      <c r="BG10" s="727"/>
      <c r="BH10" s="727"/>
      <c r="BI10" s="727"/>
      <c r="BJ10" s="727"/>
      <c r="BK10" s="727"/>
      <c r="BL10" s="727"/>
      <c r="BM10" s="727"/>
      <c r="BN10" s="727"/>
      <c r="BO10" s="727"/>
      <c r="BP10" s="727"/>
      <c r="BQ10" s="76"/>
      <c r="BR10" s="760"/>
      <c r="BS10" s="760"/>
      <c r="BT10" s="90"/>
      <c r="BU10" s="759"/>
      <c r="BV10" s="759"/>
      <c r="BW10" s="90"/>
      <c r="BX10" s="758"/>
      <c r="BY10" s="758"/>
      <c r="BZ10" s="90"/>
      <c r="CA10" s="739"/>
      <c r="CB10" s="739"/>
      <c r="CC10" s="76"/>
      <c r="CD10" s="740"/>
      <c r="CE10" s="740"/>
      <c r="CF10" s="740"/>
      <c r="CG10" s="740"/>
      <c r="CH10" s="35"/>
      <c r="DS10"/>
    </row>
    <row r="11" spans="1:123" ht="2.25" customHeight="1">
      <c r="A11" s="102"/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6"/>
      <c r="BR11" s="760"/>
      <c r="BS11" s="760"/>
      <c r="BT11" s="90"/>
      <c r="BU11" s="759"/>
      <c r="BV11" s="759"/>
      <c r="BW11" s="90"/>
      <c r="BX11" s="758"/>
      <c r="BY11" s="758"/>
      <c r="BZ11" s="90"/>
      <c r="CA11" s="739"/>
      <c r="CB11" s="739"/>
      <c r="CC11" s="76"/>
      <c r="CD11" s="740"/>
      <c r="CE11" s="740"/>
      <c r="CF11" s="740"/>
      <c r="CG11" s="740"/>
      <c r="CH11" s="35"/>
      <c r="DS11"/>
    </row>
    <row r="12" spans="1:123" ht="6.95" customHeight="1">
      <c r="A12" s="102"/>
      <c r="B12" s="741" t="s">
        <v>292</v>
      </c>
      <c r="C12" s="741"/>
      <c r="D12" s="741"/>
      <c r="E12" s="741"/>
      <c r="F12" s="741"/>
      <c r="G12" s="741"/>
      <c r="H12" s="741"/>
      <c r="I12" s="741"/>
      <c r="J12" s="741"/>
      <c r="K12" s="741"/>
      <c r="L12" s="741"/>
      <c r="M12" s="741"/>
      <c r="N12" s="741"/>
      <c r="O12" s="741"/>
      <c r="P12" s="741"/>
      <c r="Q12" s="741"/>
      <c r="R12" s="741"/>
      <c r="S12" s="741"/>
      <c r="T12" s="741"/>
      <c r="U12" s="741"/>
      <c r="V12" s="741"/>
      <c r="W12" s="741"/>
      <c r="X12" s="741"/>
      <c r="Y12" s="741"/>
      <c r="Z12" s="741"/>
      <c r="AA12" s="741"/>
      <c r="AB12" s="741"/>
      <c r="AC12" s="741"/>
      <c r="AD12" s="741"/>
      <c r="AE12" s="741"/>
      <c r="AF12" s="741"/>
      <c r="AG12" s="741"/>
      <c r="AH12" s="741"/>
      <c r="AI12" s="741"/>
      <c r="AJ12" s="741"/>
      <c r="AK12" s="741"/>
      <c r="AL12" s="741"/>
      <c r="AM12" s="741"/>
      <c r="AN12" s="741"/>
      <c r="AO12" s="741"/>
      <c r="AP12" s="741"/>
      <c r="AQ12" s="741"/>
      <c r="AR12" s="741"/>
      <c r="AS12" s="741"/>
      <c r="AT12" s="76"/>
      <c r="AU12" s="742" t="s">
        <v>473</v>
      </c>
      <c r="AV12" s="742"/>
      <c r="AW12" s="742"/>
      <c r="AX12" s="742"/>
      <c r="AY12" s="742"/>
      <c r="AZ12" s="742"/>
      <c r="BA12" s="742"/>
      <c r="BB12" s="742"/>
      <c r="BC12" s="742"/>
      <c r="BD12" s="742"/>
      <c r="BE12" s="742"/>
      <c r="BF12" s="742"/>
      <c r="BG12" s="742"/>
      <c r="BH12" s="742"/>
      <c r="BI12" s="742"/>
      <c r="BJ12" s="742"/>
      <c r="BK12" s="742"/>
      <c r="BL12" s="742"/>
      <c r="BM12" s="742"/>
      <c r="BN12" s="742"/>
      <c r="BO12" s="742"/>
      <c r="BP12" s="742"/>
      <c r="BQ12" s="76"/>
      <c r="BR12" s="760"/>
      <c r="BS12" s="760"/>
      <c r="BT12" s="90"/>
      <c r="BU12" s="759"/>
      <c r="BV12" s="759"/>
      <c r="BW12" s="90"/>
      <c r="BX12" s="758"/>
      <c r="BY12" s="758"/>
      <c r="BZ12" s="90"/>
      <c r="CA12" s="739"/>
      <c r="CB12" s="739"/>
      <c r="CC12" s="76"/>
      <c r="CD12" s="740"/>
      <c r="CE12" s="740"/>
      <c r="CF12" s="740"/>
      <c r="CG12" s="740"/>
      <c r="CH12" s="35"/>
      <c r="DS12"/>
    </row>
    <row r="13" spans="1:123" ht="6.95" customHeight="1">
      <c r="A13" s="102"/>
      <c r="B13" s="741"/>
      <c r="C13" s="741"/>
      <c r="D13" s="741"/>
      <c r="E13" s="741"/>
      <c r="F13" s="741"/>
      <c r="G13" s="741"/>
      <c r="H13" s="741"/>
      <c r="I13" s="741"/>
      <c r="J13" s="741"/>
      <c r="K13" s="741"/>
      <c r="L13" s="741"/>
      <c r="M13" s="741"/>
      <c r="N13" s="741"/>
      <c r="O13" s="741"/>
      <c r="P13" s="741"/>
      <c r="Q13" s="741"/>
      <c r="R13" s="741"/>
      <c r="S13" s="741"/>
      <c r="T13" s="741"/>
      <c r="U13" s="741"/>
      <c r="V13" s="741"/>
      <c r="W13" s="741"/>
      <c r="X13" s="741"/>
      <c r="Y13" s="741"/>
      <c r="Z13" s="741"/>
      <c r="AA13" s="741"/>
      <c r="AB13" s="741"/>
      <c r="AC13" s="741"/>
      <c r="AD13" s="741"/>
      <c r="AE13" s="741"/>
      <c r="AF13" s="741"/>
      <c r="AG13" s="741"/>
      <c r="AH13" s="741"/>
      <c r="AI13" s="741"/>
      <c r="AJ13" s="741"/>
      <c r="AK13" s="741"/>
      <c r="AL13" s="741"/>
      <c r="AM13" s="741"/>
      <c r="AN13" s="741"/>
      <c r="AO13" s="741"/>
      <c r="AP13" s="741"/>
      <c r="AQ13" s="741"/>
      <c r="AR13" s="741"/>
      <c r="AS13" s="741"/>
      <c r="AT13" s="76"/>
      <c r="AU13" s="742"/>
      <c r="AV13" s="742"/>
      <c r="AW13" s="742"/>
      <c r="AX13" s="742"/>
      <c r="AY13" s="742"/>
      <c r="AZ13" s="742"/>
      <c r="BA13" s="742"/>
      <c r="BB13" s="742"/>
      <c r="BC13" s="742"/>
      <c r="BD13" s="742"/>
      <c r="BE13" s="742"/>
      <c r="BF13" s="742"/>
      <c r="BG13" s="742"/>
      <c r="BH13" s="742"/>
      <c r="BI13" s="742"/>
      <c r="BJ13" s="742"/>
      <c r="BK13" s="742"/>
      <c r="BL13" s="742"/>
      <c r="BM13" s="742"/>
      <c r="BN13" s="742"/>
      <c r="BO13" s="742"/>
      <c r="BP13" s="742"/>
      <c r="BQ13" s="76"/>
      <c r="BR13" s="760"/>
      <c r="BS13" s="760"/>
      <c r="BT13" s="90"/>
      <c r="BU13" s="759"/>
      <c r="BV13" s="759"/>
      <c r="BW13" s="90"/>
      <c r="BX13" s="758"/>
      <c r="BY13" s="758"/>
      <c r="BZ13" s="90"/>
      <c r="CA13" s="739"/>
      <c r="CB13" s="739"/>
      <c r="CC13" s="76"/>
      <c r="CD13" s="740"/>
      <c r="CE13" s="740"/>
      <c r="CF13" s="740"/>
      <c r="CG13" s="740"/>
      <c r="CH13" s="35"/>
      <c r="DS13"/>
    </row>
    <row r="14" spans="1:123" ht="3" customHeight="1" thickBot="1">
      <c r="A14" s="102"/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91"/>
      <c r="BR14" s="92"/>
      <c r="BS14" s="92"/>
      <c r="BT14" s="93"/>
      <c r="BU14" s="94"/>
      <c r="BV14" s="94"/>
      <c r="BW14" s="93"/>
      <c r="BX14" s="94"/>
      <c r="BY14" s="94"/>
      <c r="BZ14" s="93"/>
      <c r="CA14" s="94"/>
      <c r="CB14" s="94"/>
      <c r="CC14" s="91"/>
      <c r="CD14" s="103"/>
      <c r="CE14" s="103"/>
      <c r="CF14" s="103"/>
      <c r="CG14" s="103"/>
      <c r="CH14" s="35"/>
      <c r="DS14"/>
    </row>
    <row r="15" spans="1:123" ht="9.75" customHeight="1" thickTop="1">
      <c r="A15" s="715"/>
      <c r="B15" s="720"/>
      <c r="C15" s="720"/>
      <c r="D15" s="720"/>
      <c r="E15" s="720"/>
      <c r="F15" s="720"/>
      <c r="G15" s="720"/>
      <c r="H15" s="720"/>
      <c r="I15" s="720"/>
      <c r="J15" s="720"/>
      <c r="K15" s="106"/>
      <c r="L15" s="722"/>
      <c r="M15" s="722"/>
      <c r="N15" s="722"/>
      <c r="O15" s="722"/>
      <c r="P15" s="722"/>
      <c r="Q15" s="722"/>
      <c r="R15" s="722"/>
      <c r="S15" s="722"/>
      <c r="T15" s="107"/>
      <c r="U15" s="718"/>
      <c r="V15" s="718"/>
      <c r="W15" s="718"/>
      <c r="X15" s="718"/>
      <c r="Y15" s="718"/>
      <c r="Z15" s="718"/>
      <c r="AA15" s="718"/>
      <c r="AB15" s="718"/>
      <c r="AC15" s="718"/>
      <c r="AD15" s="718"/>
      <c r="AE15" s="718"/>
      <c r="AF15" s="718"/>
      <c r="AG15" s="718"/>
      <c r="AH15" s="718"/>
      <c r="AI15" s="718"/>
      <c r="AJ15" s="718"/>
      <c r="AK15" s="718"/>
      <c r="AL15" s="718"/>
      <c r="AM15" s="718"/>
      <c r="AN15" s="718"/>
      <c r="AO15" s="718"/>
      <c r="AP15" s="718"/>
      <c r="AQ15" s="718"/>
      <c r="AR15" s="718"/>
      <c r="AS15" s="718"/>
      <c r="AT15" s="718"/>
      <c r="AU15" s="718"/>
      <c r="AV15" s="718"/>
      <c r="AW15" s="718"/>
      <c r="AX15" s="718"/>
      <c r="AY15" s="718"/>
      <c r="AZ15" s="718"/>
      <c r="BA15" s="718"/>
      <c r="BB15" s="718"/>
      <c r="BC15" s="718"/>
      <c r="BD15" s="718"/>
      <c r="BE15" s="718"/>
      <c r="BF15" s="718"/>
      <c r="BG15" s="718"/>
      <c r="BH15" s="718"/>
      <c r="BI15" s="718"/>
      <c r="BJ15" s="718"/>
      <c r="BK15" s="718"/>
      <c r="BL15" s="718"/>
      <c r="BM15" s="718"/>
      <c r="BN15" s="718"/>
      <c r="BO15" s="718"/>
      <c r="BP15" s="718"/>
      <c r="BQ15" s="107"/>
      <c r="BR15" s="724"/>
      <c r="BS15" s="724"/>
      <c r="BT15" s="76"/>
      <c r="BU15" s="724"/>
      <c r="BV15" s="724"/>
      <c r="BW15" s="76"/>
      <c r="BX15" s="724"/>
      <c r="BY15" s="724"/>
      <c r="BZ15" s="76"/>
      <c r="CA15" s="724"/>
      <c r="CB15" s="724"/>
      <c r="CC15" s="76"/>
      <c r="CD15" s="730" t="str">
        <f>IF(AND(B17="",BR15="",BU15=""),"",IF('Céginformáció kérő nyomtatvány'!$AC$7="x",
IF(CONCATENATE((LEFT(B17,2)),"-",UPPER(CONCATENATE(BU15,BX15)))="CK-KP",'#temp'!$D$5*BR15,
IF(CONCATENATE((LEFT(B17,2)),"-",UPPER(CONCATENATE(BU15,BX15)))="CK-KE",'#temp'!$E$5*BR15,
IF(CONCATENATE((LEFT(B17,2)),"-",UPPER(CONCATENATE(BU15,BX15)))="CK-NKP",'#temp'!$F$5*BR15,
IF(CONCATENATE((LEFT(B17,2)),"-",UPPER(CONCATENATE(BU15,BX15)))="CK-NKE",'#temp'!$G$5*BR15,
IF(CONCATENATE((LEFT(B17,2)),"-",UPPER(CONCATENATE(BU15,BX15)))="CM-KP",'#temp'!$D$6*BR15,
IF(CONCATENATE((LEFT(B17,2)),"-",UPPER(CONCATENATE(BU15,BX15)))="CM-KE",'#temp'!$E$6*BR15,
IF(CONCATENATE((LEFT(B17,2)),"-",UPPER(CONCATENATE(BU15,BX15)))="CM-NKP",'#temp'!$F$6*BR15,
IF(CONCATENATE((LEFT(B17,2)),"-",UPPER(CONCATENATE(BU15,BX15)))="CM-NKE",'#temp'!$G$6*BR15,
IF(CONCATENATE((LEFT(B17,2)),"-",UPPER(CONCATENATE(BU15,BX15)))="NJ-KP",'#temp'!$D$7*BR15,
IF(CONCATENATE((LEFT(B17,2)),"-",UPPER(CONCATENATE(BU15,BX15)))="NJ-KE",'#temp'!$E$7*BR15,
IF(CONCATENATE((LEFT(B17,2)),"-",UPPER(CONCATENATE(BU15,BX15)))="NJ-NKP",'#temp'!$F$7*BR15,
IF(CONCATENATE((LEFT(B17,2)),"-",UPPER(CONCATENATE(BU15,BX15)))="NJ-NKE",'#temp'!$G$7*BR15,
IF(CONCATENATE((LEFT(B17,2)),"-",UPPER(CONCATENATE(BU15,BX15)))="CN-KP",'#temp'!$D$8*BR15,
IF(CONCATENATE((LEFT(B17,2)),"-",UPPER(CONCATENATE(BU15,BX15)))="CN-KE",'#temp'!$E$8*BR15,
IF(CONCATENATE((LEFT(B17,2)),"-",UPPER(CONCATENATE(BU15,BX15)))="CN-NKP",'#temp'!$F$8*BR15,
IF(CONCATENATE((LEFT(B17,2)),"-",UPPER(CONCATENATE(BU15,BX15)))="CN-NKE",'#temp'!$G$8*BR15,
IF(CONCATENATE((LEFT(B17,2)),"-",UPPER(CONCATENATE(BU15,BX15)))="CB-KP",'#temp'!$D$9*BR15,
IF(CONCATENATE((LEFT(B17,2)),"-",UPPER(CONCATENATE(BU15,BX15)))="CB-KE",'#temp'!$E$9*BR15,
IF(CONCATENATE((LEFT(B17,2)),"-",UPPER(CONCATENATE(BU15,BX15)))="CB-NKP",'#temp'!$F$9*BR15,
IF(CONCATENATE((LEFT(B17,2)),"-",UPPER(CONCATENATE(BU15,BX15)))="CB-NKE",'#temp'!$G$9*BR15,
IF(CONCATENATE((LEFT(B17,2)),"-",UPPER(CONCATENATE(BU15,BX15)))="PB-KP",'#temp'!$D$11*BR15,
IF(CONCATENATE((LEFT(B17,2)),"-",UPPER(CONCATENATE(BU15,BX15)))="PB-KE",'#temp'!$E$11*BR15,
IF(CONCATENATE((LEFT(B17,2)),"-",UPPER(CONCATENATE(BU15,BX15)))="PB-NKP",'#temp'!$F$11*BR15,
IF(CONCATENATE((LEFT(B17,2)),"-",UPPER(CONCATENATE(BU15,BX15)))="PB-NKE",'#temp'!$G$11*BR15,
IF(CONCATENATE((LEFT(B17,2)),"-",UPPER(CONCATENATE(BU15,BX15)))="Me-KP",'#temp'!$D$12*BR15,
IF(CONCATENATE((LEFT(B17,2)),"-",UPPER(CONCATENATE(BU15,BX15)))="Me-KE",'#temp'!$E$12*BR15,
IF(CONCATENATE((LEFT(B17,2)),"-",UPPER(CONCATENATE(BU15,BX15)))="Me-NKP",'#temp'!$F$12*BR15,
IF(CONCATENATE((LEFT(B17,2)),"-",UPPER(CONCATENATE(BU15,BX15)))="Me-NKE",'#temp'!$G$12*BR15,
IF(CONCATENATE((LEFT(B17,2)),"-",UPPER(CONCATENATE(BU15,BX15)))="Ek-KP",'#temp'!$D$13*BR15,
IF(CONCATENATE((LEFT(B17,2)),"-",UPPER(CONCATENATE(BU15,BX15)))="Ek-KE",'#temp'!$E$13*BR15,
IF(CONCATENATE((LEFT(B17,2)),"-",UPPER(CONCATENATE(BU15,BX15)))="Ek-NKP",'#temp'!$F$13*BR15,
IF(CONCATENATE((LEFT(B17,2)),"-",UPPER(CONCATENATE(BU15,BX15)))="Ek-NKE",'#temp'!$G$13*BR15,
IF(CONCATENATE((LEFT(B17,2)),"-",UPPER(CONCATENATE(BU15,BX15)))="Km-KP",'#temp'!$D$14*BR15,
IF(CONCATENATE((LEFT(B17,2)),"-",UPPER(CONCATENATE(BU15,BX15)))="Km-KE",'#temp'!$E$14*BR15,
IF(CONCATENATE((LEFT(B17,2)),"-",UPPER(CONCATENATE(BU15,BX15)))="CB-NKP",'#temp'!$F$14*BR15,
IF(CONCATENATE((LEFT(B17,2)),"-",UPPER(CONCATENATE(BU15,BX15)))="Km-NKE",'#temp'!$G$14*BR15,
IF(CONCATENATE((LEFT(B17,2)),"-",UPPER(CONCATENATE(BU15,BX15)))="CI-KP",'#temp'!$D$15*BR15,
IF(CONCATENATE((LEFT(B17,2)),"-",UPPER(CONCATENATE(BU15,BX15)))="CI-KE",'#temp'!$E$15*BR15,
IF(CONCATENATE((LEFT(B17,2)),"-",UPPER(CONCATENATE(BU15,BX15)))="CI-NKP",'#temp'!$F$15*BR15,
IF(CONCATENATE((LEFT(B17,2)),"-",UPPER(CONCATENATE(BU15,BX15)))="CI-NKE",'#temp'!$G$15*BR15,"")))))))))))))))))))))))))))))))))))))))),
IF('Céginformáció kérő nyomtatvány'!$AP$7="x",
IF(CONCATENATE((LEFT(B17,2)),"-",UPPER(CONCATENATE(BU15,BX15)))="CK-KP",'#temp'!$H$5*BR15,
IF(CONCATENATE((LEFT(B17,2)),"-",UPPER(CONCATENATE(BU15,BX15)))="CK-KE",'#temp'!$I$5*BR15,
IF(CONCATENATE((LEFT(B17,2)),"-",UPPER(CONCATENATE(BU15,BX15)))="CK-NKP",'#temp'!$J$5*BR15,
IF(CONCATENATE((LEFT(B17,2)),"-",UPPER(CONCATENATE(BU15,BX15)))="CK-NKE",'#temp'!$K$5*BR15,
IF(CONCATENATE((LEFT(B17,2)),"-",UPPER(CONCATENATE(BU15,BX15)))="CM-KP",'#temp'!$H$6*BR15,
IF(CONCATENATE((LEFT(B17,2)),"-",UPPER(CONCATENATE(BU15,BX15)))="CM-KE",'#temp'!$I$6*BR15,
IF(CONCATENATE((LEFT(B17,2)),"-",UPPER(CONCATENATE(BU15,BX15)))="CM-NKP",'#temp'!$J$6*BR15,
IF(CONCATENATE((LEFT(B17,2)),"-",UPPER(CONCATENATE(BU15,BX15)))="CM-NKE",'#temp'!$K$6*BR15,
IF(CONCATENATE((LEFT(B17,2)),"-",UPPER(CONCATENATE(BU15,BX15)))="NJ-KP",'#temp'!$H$7*BR15,
IF(CONCATENATE((LEFT(B17,2)),"-",UPPER(CONCATENATE(BU15,BX15)))="NJ-KE",'#temp'!$I$7*BR15,
IF(CONCATENATE((LEFT(B17,2)),"-",UPPER(CONCATENATE(BU15,BX15)))="NJ-NKP",'#temp'!$J$7*BR15,
IF(CONCATENATE((LEFT(B17,2)),"-",UPPER(CONCATENATE(BU15,BX15)))="NJ-NKE",'#temp'!$K$7*BR15,
IF(CONCATENATE((LEFT(B17,2)),"-",UPPER(CONCATENATE(BU15,BX15)))="CN-KP",'#temp'!$H$8*BR15,
IF(CONCATENATE((LEFT(B17,2)),"-",UPPER(CONCATENATE(BU15,BX15)))="CN-KE",'#temp'!$I$8*BR15,
IF(CONCATENATE((LEFT(B17,2)),"-",UPPER(CONCATENATE(BU15,BX15)))="CN-NKP",'#temp'!$J$8*BR15,
IF(CONCATENATE((LEFT(B17,2)),"-",UPPER(CONCATENATE(BU15,BX15)))="CN-NKE",'#temp'!$K$8*BR15,
IF(CONCATENATE((LEFT(B17,2)),"-",UPPER(CONCATENATE(BU15,BX15)))="CB-KP",'#temp'!$H$9*BR15,
IF(CONCATENATE((LEFT(B17,2)),"-",UPPER(CONCATENATE(BU15,BX15)))="CB-KE",'#temp'!$I$9*BR15,
IF(CONCATENATE((LEFT(B17,2)),"-",UPPER(CONCATENATE(BU15,BX15)))="CB-NKP",'#temp'!$J$9*BR15,
IF(CONCATENATE((LEFT(B17,2)),"-",UPPER(CONCATENATE(BU15,BX15)))="CB-NKE",'#temp'!$K$9*BR15,
IF(CONCATENATE((LEFT(B17,2)),"-",UPPER(CONCATENATE(BU15,BX15)))="PB-KP",'#temp'!$H$11*BR15,
IF(CONCATENATE((LEFT(B17,2)),"-",UPPER(CONCATENATE(BU15,BX15)))="PB-KE",'#temp'!$I$11*BR15,
IF(CONCATENATE((LEFT(B17,2)),"-",UPPER(CONCATENATE(BU15,BX15)))="PB-NKP",'#temp'!$J$11*BR15,
IF(CONCATENATE((LEFT(B17,2)),"-",UPPER(CONCATENATE(BU15,BX15)))="PB-NKE",'#temp'!$K$11*BR15,
IF(CONCATENATE((LEFT(B17,2)),"-",UPPER(CONCATENATE(BU15,BX15)))="Me-KP",'#temp'!$H$12*BR15,
IF(CONCATENATE((LEFT(B17,2)),"-",UPPER(CONCATENATE(BU15,BX15)))="Me-KE",'#temp'!$I$12*BR15,
IF(CONCATENATE((LEFT(B17,2)),"-",UPPER(CONCATENATE(BU15,BX15)))="Me-NKP",'#temp'!$J$12*BR15,
IF(CONCATENATE((LEFT(B17,2)),"-",UPPER(CONCATENATE(BU15,BX15)))="Me-NKE",'#temp'!$K$12*BR15,
IF(CONCATENATE((LEFT(B17,2)),"-",UPPER(CONCATENATE(BU15,BX15)))="Ek-KP",'#temp'!$H$13*BR15,
IF(CONCATENATE((LEFT(B17,2)),"-",UPPER(CONCATENATE(BU15,BX15)))="Ek-KE",'#temp'!$I$13*BR15,
IF(CONCATENATE((LEFT(B17,2)),"-",UPPER(CONCATENATE(BU15,BX15)))="Ek-NKP",'#temp'!$J$13*BR15,
IF(CONCATENATE((LEFT(B17,2)),"-",UPPER(CONCATENATE(BU15,BX15)))="Ek-NKE",'#temp'!$K$13*BR15,
IF(CONCATENATE((LEFT(B17,2)),"-",UPPER(CONCATENATE(BU15,BX15)))="Km-KP",'#temp'!$H$14*BR15,
IF(CONCATENATE((LEFT(B17,2)),"-",UPPER(CONCATENATE(BU15,BX15)))="Km-KE",'#temp'!$I$14*BR15,
IF(CONCATENATE((LEFT(B17,2)),"-",UPPER(CONCATENATE(BU15,BX15)))="CB-NKP",'#temp'!$J$14*BR15,
IF(CONCATENATE((LEFT(B17,2)),"-",UPPER(CONCATENATE(BU15,BX15)))="Km-NKE",'#temp'!$K$14*BR15,
IF(CONCATENATE((LEFT(B17,2)),"-",UPPER(CONCATENATE(BU15,BX15)))="CI-KP",'#temp'!$H$15*BR15,
IF(CONCATENATE((LEFT(B17,2)),"-",UPPER(CONCATENATE(BU15,BX15)))="CI-KE",'#temp'!$I$15*BR15,
IF(CONCATENATE((LEFT(B17,2)),"-",UPPER(CONCATENATE(BU15,BX15)))="CI-NKP",'#temp'!$J$15*BR15,
IF(CONCATENATE((LEFT(B17,2)),"-",UPPER(CONCATENATE(BU15,BX15)))="CI-NKE",'#temp'!$K$15*BR15,"")))))))))))))))))))))))))))))))))))))))),"[A] rész!")))</f>
        <v/>
      </c>
      <c r="CE15" s="731"/>
      <c r="CF15" s="731"/>
      <c r="CG15" s="731"/>
      <c r="CH15" s="110"/>
      <c r="DS15"/>
    </row>
    <row r="16" spans="1:123" ht="6.95" customHeight="1">
      <c r="A16" s="716"/>
      <c r="B16" s="721"/>
      <c r="C16" s="721"/>
      <c r="D16" s="721"/>
      <c r="E16" s="721"/>
      <c r="F16" s="721"/>
      <c r="G16" s="721"/>
      <c r="H16" s="721"/>
      <c r="I16" s="721"/>
      <c r="J16" s="721"/>
      <c r="K16" s="89"/>
      <c r="L16" s="723"/>
      <c r="M16" s="723"/>
      <c r="N16" s="723"/>
      <c r="O16" s="723"/>
      <c r="P16" s="723"/>
      <c r="Q16" s="723"/>
      <c r="R16" s="723"/>
      <c r="S16" s="723"/>
      <c r="T16" s="76"/>
      <c r="U16" s="719"/>
      <c r="V16" s="719"/>
      <c r="W16" s="719"/>
      <c r="X16" s="719"/>
      <c r="Y16" s="719"/>
      <c r="Z16" s="719"/>
      <c r="AA16" s="719"/>
      <c r="AB16" s="719"/>
      <c r="AC16" s="719"/>
      <c r="AD16" s="719"/>
      <c r="AE16" s="719"/>
      <c r="AF16" s="719"/>
      <c r="AG16" s="719"/>
      <c r="AH16" s="719"/>
      <c r="AI16" s="719"/>
      <c r="AJ16" s="719"/>
      <c r="AK16" s="719"/>
      <c r="AL16" s="719"/>
      <c r="AM16" s="719"/>
      <c r="AN16" s="719"/>
      <c r="AO16" s="719"/>
      <c r="AP16" s="719"/>
      <c r="AQ16" s="719"/>
      <c r="AR16" s="719"/>
      <c r="AS16" s="719"/>
      <c r="AT16" s="719"/>
      <c r="AU16" s="719"/>
      <c r="AV16" s="719"/>
      <c r="AW16" s="719"/>
      <c r="AX16" s="719"/>
      <c r="AY16" s="719"/>
      <c r="AZ16" s="719"/>
      <c r="BA16" s="719"/>
      <c r="BB16" s="719"/>
      <c r="BC16" s="719"/>
      <c r="BD16" s="719"/>
      <c r="BE16" s="719"/>
      <c r="BF16" s="719"/>
      <c r="BG16" s="719"/>
      <c r="BH16" s="719"/>
      <c r="BI16" s="719"/>
      <c r="BJ16" s="719"/>
      <c r="BK16" s="719"/>
      <c r="BL16" s="719"/>
      <c r="BM16" s="719"/>
      <c r="BN16" s="719"/>
      <c r="BO16" s="719"/>
      <c r="BP16" s="719"/>
      <c r="BQ16" s="95"/>
      <c r="BR16" s="725"/>
      <c r="BS16" s="725"/>
      <c r="BT16" s="76"/>
      <c r="BU16" s="725"/>
      <c r="BV16" s="725"/>
      <c r="BW16" s="76"/>
      <c r="BX16" s="725"/>
      <c r="BY16" s="725"/>
      <c r="BZ16" s="76"/>
      <c r="CA16" s="725"/>
      <c r="CB16" s="725"/>
      <c r="CC16" s="76"/>
      <c r="CD16" s="732"/>
      <c r="CE16" s="732"/>
      <c r="CF16" s="732"/>
      <c r="CG16" s="732"/>
      <c r="CH16" s="105"/>
      <c r="DS16"/>
    </row>
    <row r="17" spans="1:123" ht="9.75" customHeight="1">
      <c r="A17" s="716"/>
      <c r="B17" s="734"/>
      <c r="C17" s="734"/>
      <c r="D17" s="734"/>
      <c r="E17" s="734"/>
      <c r="F17" s="734"/>
      <c r="G17" s="734"/>
      <c r="H17" s="734"/>
      <c r="I17" s="734"/>
      <c r="J17" s="734"/>
      <c r="K17" s="735"/>
      <c r="L17" s="734"/>
      <c r="M17" s="734"/>
      <c r="N17" s="734"/>
      <c r="O17" s="734"/>
      <c r="P17" s="734"/>
      <c r="Q17" s="734"/>
      <c r="R17" s="734"/>
      <c r="S17" s="734"/>
      <c r="T17" s="735"/>
      <c r="U17" s="734"/>
      <c r="V17" s="734"/>
      <c r="W17" s="734"/>
      <c r="X17" s="734"/>
      <c r="Y17" s="734"/>
      <c r="Z17" s="734"/>
      <c r="AA17" s="734"/>
      <c r="AB17" s="734"/>
      <c r="AC17" s="734"/>
      <c r="AD17" s="734"/>
      <c r="AE17" s="734"/>
      <c r="AF17" s="734"/>
      <c r="AG17" s="734"/>
      <c r="AH17" s="734"/>
      <c r="AI17" s="734"/>
      <c r="AJ17" s="734"/>
      <c r="AK17" s="734"/>
      <c r="AL17" s="734"/>
      <c r="AM17" s="734"/>
      <c r="AN17" s="734"/>
      <c r="AO17" s="734"/>
      <c r="AP17" s="734"/>
      <c r="AQ17" s="734"/>
      <c r="AR17" s="734"/>
      <c r="AS17" s="734"/>
      <c r="AT17" s="89"/>
      <c r="AU17" s="737"/>
      <c r="AV17" s="737"/>
      <c r="AW17" s="737"/>
      <c r="AX17" s="737"/>
      <c r="AY17" s="737"/>
      <c r="AZ17" s="737"/>
      <c r="BA17" s="737"/>
      <c r="BB17" s="737"/>
      <c r="BC17" s="737"/>
      <c r="BD17" s="737"/>
      <c r="BE17" s="737"/>
      <c r="BF17" s="737"/>
      <c r="BG17" s="737"/>
      <c r="BH17" s="737"/>
      <c r="BI17" s="737"/>
      <c r="BJ17" s="737"/>
      <c r="BK17" s="737"/>
      <c r="BL17" s="737"/>
      <c r="BM17" s="737"/>
      <c r="BN17" s="737"/>
      <c r="BO17" s="737"/>
      <c r="BP17" s="737"/>
      <c r="BQ17" s="76"/>
      <c r="BR17" s="725"/>
      <c r="BS17" s="725"/>
      <c r="BT17" s="76"/>
      <c r="BU17" s="725"/>
      <c r="BV17" s="725"/>
      <c r="BW17" s="76"/>
      <c r="BX17" s="725"/>
      <c r="BY17" s="725"/>
      <c r="BZ17" s="76"/>
      <c r="CA17" s="725"/>
      <c r="CB17" s="725"/>
      <c r="CC17" s="76"/>
      <c r="CD17" s="732"/>
      <c r="CE17" s="732"/>
      <c r="CF17" s="732"/>
      <c r="CG17" s="732"/>
      <c r="CH17" s="105"/>
      <c r="DS17"/>
    </row>
    <row r="18" spans="1:123" ht="6.95" customHeight="1">
      <c r="A18" s="716"/>
      <c r="B18" s="736"/>
      <c r="C18" s="736"/>
      <c r="D18" s="736"/>
      <c r="E18" s="736"/>
      <c r="F18" s="736"/>
      <c r="G18" s="736"/>
      <c r="H18" s="736"/>
      <c r="I18" s="736"/>
      <c r="J18" s="736"/>
      <c r="K18" s="736"/>
      <c r="L18" s="736"/>
      <c r="M18" s="736"/>
      <c r="N18" s="736"/>
      <c r="O18" s="736"/>
      <c r="P18" s="736"/>
      <c r="Q18" s="736"/>
      <c r="R18" s="736"/>
      <c r="S18" s="736"/>
      <c r="T18" s="736"/>
      <c r="U18" s="736"/>
      <c r="V18" s="736"/>
      <c r="W18" s="736"/>
      <c r="X18" s="736"/>
      <c r="Y18" s="736"/>
      <c r="Z18" s="736"/>
      <c r="AA18" s="736"/>
      <c r="AB18" s="736"/>
      <c r="AC18" s="736"/>
      <c r="AD18" s="736"/>
      <c r="AE18" s="736"/>
      <c r="AF18" s="736"/>
      <c r="AG18" s="736"/>
      <c r="AH18" s="736"/>
      <c r="AI18" s="736"/>
      <c r="AJ18" s="736"/>
      <c r="AK18" s="736"/>
      <c r="AL18" s="736"/>
      <c r="AM18" s="736"/>
      <c r="AN18" s="736"/>
      <c r="AO18" s="736"/>
      <c r="AP18" s="736"/>
      <c r="AQ18" s="736"/>
      <c r="AR18" s="736"/>
      <c r="AS18" s="736"/>
      <c r="AT18" s="89"/>
      <c r="AU18" s="738"/>
      <c r="AV18" s="738"/>
      <c r="AW18" s="738"/>
      <c r="AX18" s="738"/>
      <c r="AY18" s="738"/>
      <c r="AZ18" s="738"/>
      <c r="BA18" s="738"/>
      <c r="BB18" s="738"/>
      <c r="BC18" s="738"/>
      <c r="BD18" s="738"/>
      <c r="BE18" s="738"/>
      <c r="BF18" s="738"/>
      <c r="BG18" s="738"/>
      <c r="BH18" s="738"/>
      <c r="BI18" s="738"/>
      <c r="BJ18" s="738"/>
      <c r="BK18" s="738"/>
      <c r="BL18" s="738"/>
      <c r="BM18" s="738"/>
      <c r="BN18" s="738"/>
      <c r="BO18" s="738"/>
      <c r="BP18" s="738"/>
      <c r="BQ18" s="76"/>
      <c r="BR18" s="726"/>
      <c r="BS18" s="726"/>
      <c r="BT18" s="76"/>
      <c r="BU18" s="726"/>
      <c r="BV18" s="726"/>
      <c r="BW18" s="76"/>
      <c r="BX18" s="726"/>
      <c r="BY18" s="726"/>
      <c r="BZ18" s="76"/>
      <c r="CA18" s="726"/>
      <c r="CB18" s="726"/>
      <c r="CC18" s="76"/>
      <c r="CD18" s="733"/>
      <c r="CE18" s="733"/>
      <c r="CF18" s="733"/>
      <c r="CG18" s="733"/>
      <c r="CH18" s="105"/>
      <c r="DS18"/>
    </row>
    <row r="19" spans="1:123" ht="5.25" customHeight="1">
      <c r="A19" s="717"/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  <c r="BC19" s="96"/>
      <c r="BD19" s="96"/>
      <c r="BE19" s="96"/>
      <c r="BF19" s="96"/>
      <c r="BG19" s="96"/>
      <c r="BH19" s="96"/>
      <c r="BI19" s="96"/>
      <c r="BJ19" s="96"/>
      <c r="BK19" s="96"/>
      <c r="BL19" s="96"/>
      <c r="BM19" s="96"/>
      <c r="BN19" s="96"/>
      <c r="BO19" s="96"/>
      <c r="BP19" s="96"/>
      <c r="BQ19" s="96"/>
      <c r="BR19" s="96"/>
      <c r="BS19" s="96"/>
      <c r="BT19" s="96"/>
      <c r="BU19" s="96"/>
      <c r="BV19" s="96"/>
      <c r="BW19" s="96"/>
      <c r="BX19" s="96"/>
      <c r="BY19" s="96"/>
      <c r="BZ19" s="96"/>
      <c r="CA19" s="96"/>
      <c r="CB19" s="96"/>
      <c r="CC19" s="96"/>
      <c r="CD19" s="96"/>
      <c r="CE19" s="96"/>
      <c r="CF19" s="96"/>
      <c r="CG19" s="96"/>
      <c r="CH19" s="111"/>
      <c r="DS19"/>
    </row>
    <row r="20" spans="1:123" ht="9.75" customHeight="1">
      <c r="A20" s="745"/>
      <c r="B20" s="749"/>
      <c r="C20" s="749"/>
      <c r="D20" s="749"/>
      <c r="E20" s="749"/>
      <c r="F20" s="749"/>
      <c r="G20" s="749"/>
      <c r="H20" s="749"/>
      <c r="I20" s="749"/>
      <c r="J20" s="749"/>
      <c r="K20" s="109"/>
      <c r="L20" s="750"/>
      <c r="M20" s="750"/>
      <c r="N20" s="750"/>
      <c r="O20" s="750"/>
      <c r="P20" s="750"/>
      <c r="Q20" s="750"/>
      <c r="R20" s="750"/>
      <c r="S20" s="750"/>
      <c r="T20" s="109"/>
      <c r="U20" s="748"/>
      <c r="V20" s="748"/>
      <c r="W20" s="748"/>
      <c r="X20" s="748"/>
      <c r="Y20" s="748"/>
      <c r="Z20" s="748"/>
      <c r="AA20" s="748"/>
      <c r="AB20" s="748"/>
      <c r="AC20" s="748"/>
      <c r="AD20" s="748"/>
      <c r="AE20" s="748"/>
      <c r="AF20" s="748"/>
      <c r="AG20" s="748"/>
      <c r="AH20" s="748"/>
      <c r="AI20" s="748"/>
      <c r="AJ20" s="748"/>
      <c r="AK20" s="748"/>
      <c r="AL20" s="748"/>
      <c r="AM20" s="748"/>
      <c r="AN20" s="748"/>
      <c r="AO20" s="748"/>
      <c r="AP20" s="748"/>
      <c r="AQ20" s="748"/>
      <c r="AR20" s="748"/>
      <c r="AS20" s="748"/>
      <c r="AT20" s="748"/>
      <c r="AU20" s="748"/>
      <c r="AV20" s="748"/>
      <c r="AW20" s="748"/>
      <c r="AX20" s="748"/>
      <c r="AY20" s="748"/>
      <c r="AZ20" s="748"/>
      <c r="BA20" s="748"/>
      <c r="BB20" s="748"/>
      <c r="BC20" s="748"/>
      <c r="BD20" s="748"/>
      <c r="BE20" s="748"/>
      <c r="BF20" s="748"/>
      <c r="BG20" s="748"/>
      <c r="BH20" s="748"/>
      <c r="BI20" s="748"/>
      <c r="BJ20" s="748"/>
      <c r="BK20" s="748"/>
      <c r="BL20" s="748"/>
      <c r="BM20" s="748"/>
      <c r="BN20" s="748"/>
      <c r="BO20" s="748"/>
      <c r="BP20" s="748"/>
      <c r="BQ20" s="108"/>
      <c r="BR20" s="743"/>
      <c r="BS20" s="743"/>
      <c r="BT20" s="76"/>
      <c r="BU20" s="743"/>
      <c r="BV20" s="743"/>
      <c r="BW20" s="76"/>
      <c r="BX20" s="743"/>
      <c r="BY20" s="743"/>
      <c r="BZ20" s="76"/>
      <c r="CA20" s="743"/>
      <c r="CB20" s="743"/>
      <c r="CC20" s="76"/>
      <c r="CD20" s="744" t="str">
        <f>IF(AND(B22="",BR20="",BU20=""),"",IF('Céginformáció kérő nyomtatvány'!$AC$7="x",
IF(CONCATENATE((LEFT(B22,2)),"-",UPPER(CONCATENATE(BU20,BX20)))="CK-KP",'#temp'!$D$5*BR20,
IF(CONCATENATE((LEFT(B22,2)),"-",UPPER(CONCATENATE(BU20,BX20)))="CK-KE",'#temp'!$E$5*BR20,
IF(CONCATENATE((LEFT(B22,2)),"-",UPPER(CONCATENATE(BU20,BX20)))="CK-NKP",'#temp'!$F$5*BR20,
IF(CONCATENATE((LEFT(B22,2)),"-",UPPER(CONCATENATE(BU20,BX20)))="CK-NKE",'#temp'!$G$5*BR20,
IF(CONCATENATE((LEFT(B22,2)),"-",UPPER(CONCATENATE(BU20,BX20)))="CM-KP",'#temp'!$D$6*BR20,
IF(CONCATENATE((LEFT(B22,2)),"-",UPPER(CONCATENATE(BU20,BX20)))="CM-KE",'#temp'!$E$6*BR20,
IF(CONCATENATE((LEFT(B22,2)),"-",UPPER(CONCATENATE(BU20,BX20)))="CM-NKP",'#temp'!$F$6*BR20,
IF(CONCATENATE((LEFT(B22,2)),"-",UPPER(CONCATENATE(BU20,BX20)))="CM-NKE",'#temp'!$G$6*BR20,
IF(CONCATENATE((LEFT(B22,2)),"-",UPPER(CONCATENATE(BU20,BX20)))="NJ-KP",'#temp'!$D$7*BR20,
IF(CONCATENATE((LEFT(B22,2)),"-",UPPER(CONCATENATE(BU20,BX20)))="NJ-KE",'#temp'!$E$7*BR20,
IF(CONCATENATE((LEFT(B22,2)),"-",UPPER(CONCATENATE(BU20,BX20)))="NJ-NKP",'#temp'!$F$7*BR20,
IF(CONCATENATE((LEFT(B22,2)),"-",UPPER(CONCATENATE(BU20,BX20)))="NJ-NKE",'#temp'!$G$7*BR20,
IF(CONCATENATE((LEFT(B22,2)),"-",UPPER(CONCATENATE(BU20,BX20)))="CN-KP",'#temp'!$D$8*BR20,
IF(CONCATENATE((LEFT(B22,2)),"-",UPPER(CONCATENATE(BU20,BX20)))="CN-KE",'#temp'!$E$8*BR20,
IF(CONCATENATE((LEFT(B22,2)),"-",UPPER(CONCATENATE(BU20,BX20)))="CN-NKP",'#temp'!$F$8*BR20,
IF(CONCATENATE((LEFT(B22,2)),"-",UPPER(CONCATENATE(BU20,BX20)))="CN-NKE",'#temp'!$G$8*BR20,
IF(CONCATENATE((LEFT(B22,2)),"-",UPPER(CONCATENATE(BU20,BX20)))="CB-KP",'#temp'!$D$9*BR20,
IF(CONCATENATE((LEFT(B22,2)),"-",UPPER(CONCATENATE(BU20,BX20)))="CB-KE",'#temp'!$E$9*BR20,
IF(CONCATENATE((LEFT(B22,2)),"-",UPPER(CONCATENATE(BU20,BX20)))="CB-NKP",'#temp'!$F$9*BR20,
IF(CONCATENATE((LEFT(B22,2)),"-",UPPER(CONCATENATE(BU20,BX20)))="CB-NKE",'#temp'!$G$9*BR20,
IF(CONCATENATE((LEFT(B22,2)),"-",UPPER(CONCATENATE(BU20,BX20)))="PB-KP",'#temp'!$D$11*BR20,
IF(CONCATENATE((LEFT(B22,2)),"-",UPPER(CONCATENATE(BU20,BX20)))="PB-KE",'#temp'!$E$11*BR20,
IF(CONCATENATE((LEFT(B22,2)),"-",UPPER(CONCATENATE(BU20,BX20)))="PB-NKP",'#temp'!$F$11*BR20,
IF(CONCATENATE((LEFT(B22,2)),"-",UPPER(CONCATENATE(BU20,BX20)))="PB-NKE",'#temp'!$G$11*BR20,
IF(CONCATENATE((LEFT(B22,2)),"-",UPPER(CONCATENATE(BU20,BX20)))="Me-KP",'#temp'!$D$12*BR20,
IF(CONCATENATE((LEFT(B22,2)),"-",UPPER(CONCATENATE(BU20,BX20)))="Me-KE",'#temp'!$E$12*BR20,
IF(CONCATENATE((LEFT(B22,2)),"-",UPPER(CONCATENATE(BU20,BX20)))="Me-NKP",'#temp'!$F$12*BR20,
IF(CONCATENATE((LEFT(B22,2)),"-",UPPER(CONCATENATE(BU20,BX20)))="Me-NKE",'#temp'!$G$12*BR20,
IF(CONCATENATE((LEFT(B22,2)),"-",UPPER(CONCATENATE(BU20,BX20)))="Ek-KP",'#temp'!$D$13*BR20,
IF(CONCATENATE((LEFT(B22,2)),"-",UPPER(CONCATENATE(BU20,BX20)))="Ek-KE",'#temp'!$E$13*BR20,
IF(CONCATENATE((LEFT(B22,2)),"-",UPPER(CONCATENATE(BU20,BX20)))="Ek-NKP",'#temp'!$F$13*BR20,
IF(CONCATENATE((LEFT(B22,2)),"-",UPPER(CONCATENATE(BU20,BX20)))="Ek-NKE",'#temp'!$G$13*BR20,
IF(CONCATENATE((LEFT(B22,2)),"-",UPPER(CONCATENATE(BU20,BX20)))="Km-KP",'#temp'!$D$14*BR20,
IF(CONCATENATE((LEFT(B22,2)),"-",UPPER(CONCATENATE(BU20,BX20)))="Km-KE",'#temp'!$E$14*BR20,
IF(CONCATENATE((LEFT(B22,2)),"-",UPPER(CONCATENATE(BU20,BX20)))="CB-NKP",'#temp'!$F$14*BR20,
IF(CONCATENATE((LEFT(B22,2)),"-",UPPER(CONCATENATE(BU20,BX20)))="Km-NKE",'#temp'!$G$14*BR20,
IF(CONCATENATE((LEFT(B22,2)),"-",UPPER(CONCATENATE(BU20,BX20)))="CI-KP",'#temp'!$D$15*BR20,
IF(CONCATENATE((LEFT(B22,2)),"-",UPPER(CONCATENATE(BU20,BX20)))="CI-KE",'#temp'!$E$15*BR20,
IF(CONCATENATE((LEFT(B22,2)),"-",UPPER(CONCATENATE(BU20,BX20)))="CI-NKP",'#temp'!$F$15*BR20,
IF(CONCATENATE((LEFT(B22,2)),"-",UPPER(CONCATENATE(BU20,BX20)))="CI-NKE",'#temp'!$G$15*BR20,"")))))))))))))))))))))))))))))))))))))))),
IF('Céginformáció kérő nyomtatvány'!$AP$7="x",
IF(CONCATENATE((LEFT(B22,2)),"-",UPPER(CONCATENATE(BU20,BX20)))="CK-KP",'#temp'!$H$5*BR20,
IF(CONCATENATE((LEFT(B22,2)),"-",UPPER(CONCATENATE(BU20,BX20)))="CK-KE",'#temp'!$I$5*BR20,
IF(CONCATENATE((LEFT(B22,2)),"-",UPPER(CONCATENATE(BU20,BX20)))="CK-NKP",'#temp'!$J$5*BR20,
IF(CONCATENATE((LEFT(B22,2)),"-",UPPER(CONCATENATE(BU20,BX20)))="CK-NKE",'#temp'!$K$5*BR20,
IF(CONCATENATE((LEFT(B22,2)),"-",UPPER(CONCATENATE(BU20,BX20)))="CM-KP",'#temp'!$H$6*BR20,
IF(CONCATENATE((LEFT(B22,2)),"-",UPPER(CONCATENATE(BU20,BX20)))="CM-KE",'#temp'!$I$6*BR20,
IF(CONCATENATE((LEFT(B22,2)),"-",UPPER(CONCATENATE(BU20,BX20)))="CM-NKP",'#temp'!$J$6*BR20,
IF(CONCATENATE((LEFT(B22,2)),"-",UPPER(CONCATENATE(BU20,BX20)))="CM-NKE",'#temp'!$K$6*BR20,
IF(CONCATENATE((LEFT(B22,2)),"-",UPPER(CONCATENATE(BU20,BX20)))="NJ-KP",'#temp'!$H$7*BR20,
IF(CONCATENATE((LEFT(B22,2)),"-",UPPER(CONCATENATE(BU20,BX20)))="NJ-KE",'#temp'!$I$7*BR20,
IF(CONCATENATE((LEFT(B22,2)),"-",UPPER(CONCATENATE(BU20,BX20)))="NJ-NKP",'#temp'!$J$7*BR20,
IF(CONCATENATE((LEFT(B22,2)),"-",UPPER(CONCATENATE(BU20,BX20)))="NJ-NKE",'#temp'!$K$7*BR20,
IF(CONCATENATE((LEFT(B22,2)),"-",UPPER(CONCATENATE(BU20,BX20)))="CN-KP",'#temp'!$H$8*BR20,
IF(CONCATENATE((LEFT(B22,2)),"-",UPPER(CONCATENATE(BU20,BX20)))="CN-KE",'#temp'!$I$8*BR20,
IF(CONCATENATE((LEFT(B22,2)),"-",UPPER(CONCATENATE(BU20,BX20)))="CN-NKP",'#temp'!$J$8*BR20,
IF(CONCATENATE((LEFT(B22,2)),"-",UPPER(CONCATENATE(BU20,BX20)))="CN-NKE",'#temp'!$K$8*BR20,
IF(CONCATENATE((LEFT(B22,2)),"-",UPPER(CONCATENATE(BU20,BX20)))="CB-KP",'#temp'!$H$9*BR20,
IF(CONCATENATE((LEFT(B22,2)),"-",UPPER(CONCATENATE(BU20,BX20)))="CB-KE",'#temp'!$I$9*BR20,
IF(CONCATENATE((LEFT(B22,2)),"-",UPPER(CONCATENATE(BU20,BX20)))="CB-NKP",'#temp'!$J$9*BR20,
IF(CONCATENATE((LEFT(B22,2)),"-",UPPER(CONCATENATE(BU20,BX20)))="CB-NKE",'#temp'!$K$9*BR20,
IF(CONCATENATE((LEFT(B22,2)),"-",UPPER(CONCATENATE(BU20,BX20)))="PB-KP",'#temp'!$H$11*BR20,
IF(CONCATENATE((LEFT(B22,2)),"-",UPPER(CONCATENATE(BU20,BX20)))="PB-KE",'#temp'!$I$11*BR20,
IF(CONCATENATE((LEFT(B22,2)),"-",UPPER(CONCATENATE(BU20,BX20)))="PB-NKP",'#temp'!$J$11*BR20,
IF(CONCATENATE((LEFT(B22,2)),"-",UPPER(CONCATENATE(BU20,BX20)))="PB-NKE",'#temp'!$K$11*BR20,
IF(CONCATENATE((LEFT(B22,2)),"-",UPPER(CONCATENATE(BU20,BX20)))="Me-KP",'#temp'!$H$12*BR20,
IF(CONCATENATE((LEFT(B22,2)),"-",UPPER(CONCATENATE(BU20,BX20)))="Me-KE",'#temp'!$I$12*BR20,
IF(CONCATENATE((LEFT(B22,2)),"-",UPPER(CONCATENATE(BU20,BX20)))="Me-NKP",'#temp'!$J$12*BR20,
IF(CONCATENATE((LEFT(B22,2)),"-",UPPER(CONCATENATE(BU20,BX20)))="Me-NKE",'#temp'!$K$12*BR20,
IF(CONCATENATE((LEFT(B22,2)),"-",UPPER(CONCATENATE(BU20,BX20)))="Ek-KP",'#temp'!$H$13*BR20,
IF(CONCATENATE((LEFT(B22,2)),"-",UPPER(CONCATENATE(BU20,BX20)))="Ek-KE",'#temp'!$I$13*BR20,
IF(CONCATENATE((LEFT(B22,2)),"-",UPPER(CONCATENATE(BU20,BX20)))="Ek-NKP",'#temp'!$J$13*BR20,
IF(CONCATENATE((LEFT(B22,2)),"-",UPPER(CONCATENATE(BU20,BX20)))="Ek-NKE",'#temp'!$K$13*BR20,
IF(CONCATENATE((LEFT(B22,2)),"-",UPPER(CONCATENATE(BU20,BX20)))="Km-KP",'#temp'!$H$14*BR20,
IF(CONCATENATE((LEFT(B22,2)),"-",UPPER(CONCATENATE(BU20,BX20)))="Km-KE",'#temp'!$I$14*BR20,
IF(CONCATENATE((LEFT(B22,2)),"-",UPPER(CONCATENATE(BU20,BX20)))="CB-NKP",'#temp'!$J$14*BR20,
IF(CONCATENATE((LEFT(B22,2)),"-",UPPER(CONCATENATE(BU20,BX20)))="Km-NKE",'#temp'!$K$14*BR20,
IF(CONCATENATE((LEFT(B22,2)),"-",UPPER(CONCATENATE(BU20,BX20)))="CI-KP",'#temp'!$H$15*BR20,
IF(CONCATENATE((LEFT(B22,2)),"-",UPPER(CONCATENATE(BU20,BX20)))="CI-KE",'#temp'!$I$15*BR20,
IF(CONCATENATE((LEFT(B22,2)),"-",UPPER(CONCATENATE(BU20,BX20)))="CI-NKP",'#temp'!$J$15*BR20,
IF(CONCATENATE((LEFT(B22,2)),"-",UPPER(CONCATENATE(BU20,BX20)))="CI-NKE",'#temp'!$K$15*BR20,"")))))))))))))))))))))))))))))))))))))))),"[A] rész!")))</f>
        <v/>
      </c>
      <c r="CE20" s="744"/>
      <c r="CF20" s="744"/>
      <c r="CG20" s="744"/>
      <c r="CH20" s="112"/>
      <c r="DS20"/>
    </row>
    <row r="21" spans="1:123" ht="6.95" customHeight="1">
      <c r="A21" s="746"/>
      <c r="B21" s="721"/>
      <c r="C21" s="721"/>
      <c r="D21" s="721"/>
      <c r="E21" s="721"/>
      <c r="F21" s="721"/>
      <c r="G21" s="721"/>
      <c r="H21" s="721"/>
      <c r="I21" s="721"/>
      <c r="J21" s="721"/>
      <c r="K21" s="95"/>
      <c r="L21" s="723"/>
      <c r="M21" s="723"/>
      <c r="N21" s="723"/>
      <c r="O21" s="723"/>
      <c r="P21" s="723"/>
      <c r="Q21" s="723"/>
      <c r="R21" s="723"/>
      <c r="S21" s="723"/>
      <c r="T21" s="76"/>
      <c r="U21" s="719"/>
      <c r="V21" s="719"/>
      <c r="W21" s="719"/>
      <c r="X21" s="719"/>
      <c r="Y21" s="719"/>
      <c r="Z21" s="719"/>
      <c r="AA21" s="719"/>
      <c r="AB21" s="719"/>
      <c r="AC21" s="719"/>
      <c r="AD21" s="719"/>
      <c r="AE21" s="719"/>
      <c r="AF21" s="719"/>
      <c r="AG21" s="719"/>
      <c r="AH21" s="719"/>
      <c r="AI21" s="719"/>
      <c r="AJ21" s="719"/>
      <c r="AK21" s="719"/>
      <c r="AL21" s="719"/>
      <c r="AM21" s="719"/>
      <c r="AN21" s="719"/>
      <c r="AO21" s="719"/>
      <c r="AP21" s="719"/>
      <c r="AQ21" s="719"/>
      <c r="AR21" s="719"/>
      <c r="AS21" s="719"/>
      <c r="AT21" s="719"/>
      <c r="AU21" s="719"/>
      <c r="AV21" s="719"/>
      <c r="AW21" s="719"/>
      <c r="AX21" s="719"/>
      <c r="AY21" s="719"/>
      <c r="AZ21" s="719"/>
      <c r="BA21" s="719"/>
      <c r="BB21" s="719"/>
      <c r="BC21" s="719"/>
      <c r="BD21" s="719"/>
      <c r="BE21" s="719"/>
      <c r="BF21" s="719"/>
      <c r="BG21" s="719"/>
      <c r="BH21" s="719"/>
      <c r="BI21" s="719"/>
      <c r="BJ21" s="719"/>
      <c r="BK21" s="719"/>
      <c r="BL21" s="719"/>
      <c r="BM21" s="719"/>
      <c r="BN21" s="719"/>
      <c r="BO21" s="719"/>
      <c r="BP21" s="719"/>
      <c r="BQ21" s="89"/>
      <c r="BR21" s="725"/>
      <c r="BS21" s="725"/>
      <c r="BT21" s="76"/>
      <c r="BU21" s="725"/>
      <c r="BV21" s="725"/>
      <c r="BW21" s="76"/>
      <c r="BX21" s="725"/>
      <c r="BY21" s="725"/>
      <c r="BZ21" s="76"/>
      <c r="CA21" s="725"/>
      <c r="CB21" s="725"/>
      <c r="CC21" s="76"/>
      <c r="CD21" s="732"/>
      <c r="CE21" s="732"/>
      <c r="CF21" s="732"/>
      <c r="CG21" s="732"/>
      <c r="CH21" s="104"/>
      <c r="DS21"/>
    </row>
    <row r="22" spans="1:123" ht="6.95" customHeight="1">
      <c r="A22" s="746"/>
      <c r="B22" s="734"/>
      <c r="C22" s="734"/>
      <c r="D22" s="734"/>
      <c r="E22" s="734"/>
      <c r="F22" s="734"/>
      <c r="G22" s="734"/>
      <c r="H22" s="734"/>
      <c r="I22" s="734"/>
      <c r="J22" s="734"/>
      <c r="K22" s="735"/>
      <c r="L22" s="734"/>
      <c r="M22" s="734"/>
      <c r="N22" s="734"/>
      <c r="O22" s="734"/>
      <c r="P22" s="734"/>
      <c r="Q22" s="734"/>
      <c r="R22" s="734"/>
      <c r="S22" s="734"/>
      <c r="T22" s="735"/>
      <c r="U22" s="734"/>
      <c r="V22" s="734"/>
      <c r="W22" s="734"/>
      <c r="X22" s="734"/>
      <c r="Y22" s="734"/>
      <c r="Z22" s="734"/>
      <c r="AA22" s="734"/>
      <c r="AB22" s="734"/>
      <c r="AC22" s="734"/>
      <c r="AD22" s="734"/>
      <c r="AE22" s="734"/>
      <c r="AF22" s="734"/>
      <c r="AG22" s="734"/>
      <c r="AH22" s="734"/>
      <c r="AI22" s="734"/>
      <c r="AJ22" s="734"/>
      <c r="AK22" s="734"/>
      <c r="AL22" s="734"/>
      <c r="AM22" s="734"/>
      <c r="AN22" s="734"/>
      <c r="AO22" s="734"/>
      <c r="AP22" s="734"/>
      <c r="AQ22" s="734"/>
      <c r="AR22" s="734"/>
      <c r="AS22" s="734"/>
      <c r="AT22" s="89"/>
      <c r="AU22" s="737"/>
      <c r="AV22" s="737"/>
      <c r="AW22" s="737"/>
      <c r="AX22" s="737"/>
      <c r="AY22" s="737"/>
      <c r="AZ22" s="737"/>
      <c r="BA22" s="737"/>
      <c r="BB22" s="737"/>
      <c r="BC22" s="737"/>
      <c r="BD22" s="737"/>
      <c r="BE22" s="737"/>
      <c r="BF22" s="737"/>
      <c r="BG22" s="737"/>
      <c r="BH22" s="737"/>
      <c r="BI22" s="737"/>
      <c r="BJ22" s="737"/>
      <c r="BK22" s="737"/>
      <c r="BL22" s="737"/>
      <c r="BM22" s="737"/>
      <c r="BN22" s="737"/>
      <c r="BO22" s="737"/>
      <c r="BP22" s="737"/>
      <c r="BQ22" s="76"/>
      <c r="BR22" s="725"/>
      <c r="BS22" s="725"/>
      <c r="BT22" s="76"/>
      <c r="BU22" s="725"/>
      <c r="BV22" s="725"/>
      <c r="BW22" s="76"/>
      <c r="BX22" s="725"/>
      <c r="BY22" s="725"/>
      <c r="BZ22" s="76"/>
      <c r="CA22" s="725"/>
      <c r="CB22" s="725"/>
      <c r="CC22" s="76"/>
      <c r="CD22" s="732"/>
      <c r="CE22" s="732"/>
      <c r="CF22" s="732"/>
      <c r="CG22" s="732"/>
      <c r="CH22" s="104"/>
      <c r="DS22"/>
    </row>
    <row r="23" spans="1:123" ht="6.75" customHeight="1">
      <c r="A23" s="746"/>
      <c r="B23" s="736"/>
      <c r="C23" s="736"/>
      <c r="D23" s="736"/>
      <c r="E23" s="736"/>
      <c r="F23" s="736"/>
      <c r="G23" s="736"/>
      <c r="H23" s="736"/>
      <c r="I23" s="736"/>
      <c r="J23" s="736"/>
      <c r="K23" s="736"/>
      <c r="L23" s="736"/>
      <c r="M23" s="736"/>
      <c r="N23" s="736"/>
      <c r="O23" s="736"/>
      <c r="P23" s="736"/>
      <c r="Q23" s="736"/>
      <c r="R23" s="736"/>
      <c r="S23" s="736"/>
      <c r="T23" s="736"/>
      <c r="U23" s="736"/>
      <c r="V23" s="736"/>
      <c r="W23" s="736"/>
      <c r="X23" s="736"/>
      <c r="Y23" s="736"/>
      <c r="Z23" s="736"/>
      <c r="AA23" s="736"/>
      <c r="AB23" s="736"/>
      <c r="AC23" s="736"/>
      <c r="AD23" s="736"/>
      <c r="AE23" s="736"/>
      <c r="AF23" s="736"/>
      <c r="AG23" s="736"/>
      <c r="AH23" s="736"/>
      <c r="AI23" s="736"/>
      <c r="AJ23" s="736"/>
      <c r="AK23" s="736"/>
      <c r="AL23" s="736"/>
      <c r="AM23" s="736"/>
      <c r="AN23" s="736"/>
      <c r="AO23" s="736"/>
      <c r="AP23" s="736"/>
      <c r="AQ23" s="736"/>
      <c r="AR23" s="736"/>
      <c r="AS23" s="736"/>
      <c r="AT23" s="89"/>
      <c r="AU23" s="738"/>
      <c r="AV23" s="738"/>
      <c r="AW23" s="738"/>
      <c r="AX23" s="738"/>
      <c r="AY23" s="738"/>
      <c r="AZ23" s="738"/>
      <c r="BA23" s="738"/>
      <c r="BB23" s="738"/>
      <c r="BC23" s="738"/>
      <c r="BD23" s="738"/>
      <c r="BE23" s="738"/>
      <c r="BF23" s="738"/>
      <c r="BG23" s="738"/>
      <c r="BH23" s="738"/>
      <c r="BI23" s="738"/>
      <c r="BJ23" s="738"/>
      <c r="BK23" s="738"/>
      <c r="BL23" s="738"/>
      <c r="BM23" s="738"/>
      <c r="BN23" s="738"/>
      <c r="BO23" s="738"/>
      <c r="BP23" s="738"/>
      <c r="BQ23" s="76"/>
      <c r="BR23" s="726"/>
      <c r="BS23" s="726"/>
      <c r="BT23" s="76"/>
      <c r="BU23" s="726"/>
      <c r="BV23" s="726"/>
      <c r="BW23" s="76"/>
      <c r="BX23" s="726"/>
      <c r="BY23" s="726"/>
      <c r="BZ23" s="76"/>
      <c r="CA23" s="726"/>
      <c r="CB23" s="726"/>
      <c r="CC23" s="76"/>
      <c r="CD23" s="733"/>
      <c r="CE23" s="733"/>
      <c r="CF23" s="733"/>
      <c r="CG23" s="733"/>
      <c r="CH23" s="104"/>
      <c r="DS23"/>
    </row>
    <row r="24" spans="1:123" ht="5.25" customHeight="1">
      <c r="A24" s="747"/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6"/>
      <c r="AL24" s="96"/>
      <c r="AM24" s="96"/>
      <c r="AN24" s="96"/>
      <c r="AO24" s="96"/>
      <c r="AP24" s="96"/>
      <c r="AQ24" s="96"/>
      <c r="AR24" s="96"/>
      <c r="AS24" s="96"/>
      <c r="AT24" s="96"/>
      <c r="AU24" s="96"/>
      <c r="AV24" s="96"/>
      <c r="AW24" s="96"/>
      <c r="AX24" s="96"/>
      <c r="AY24" s="96"/>
      <c r="AZ24" s="96"/>
      <c r="BA24" s="96"/>
      <c r="BB24" s="96"/>
      <c r="BC24" s="96"/>
      <c r="BD24" s="96"/>
      <c r="BE24" s="96"/>
      <c r="BF24" s="96"/>
      <c r="BG24" s="96"/>
      <c r="BH24" s="96"/>
      <c r="BI24" s="96"/>
      <c r="BJ24" s="96"/>
      <c r="BK24" s="96"/>
      <c r="BL24" s="96"/>
      <c r="BM24" s="96"/>
      <c r="BN24" s="96"/>
      <c r="BO24" s="96"/>
      <c r="BP24" s="96"/>
      <c r="BQ24" s="96"/>
      <c r="BR24" s="96"/>
      <c r="BS24" s="96"/>
      <c r="BT24" s="96"/>
      <c r="BU24" s="96"/>
      <c r="BV24" s="96"/>
      <c r="BW24" s="96"/>
      <c r="BX24" s="96"/>
      <c r="BY24" s="96"/>
      <c r="BZ24" s="96"/>
      <c r="CA24" s="96"/>
      <c r="CB24" s="96"/>
      <c r="CC24" s="96"/>
      <c r="CD24" s="96"/>
      <c r="CE24" s="96"/>
      <c r="CF24" s="96"/>
      <c r="CG24" s="96"/>
      <c r="CH24" s="113"/>
      <c r="DS24"/>
    </row>
    <row r="25" spans="1:123" ht="9.75" customHeight="1">
      <c r="A25" s="751"/>
      <c r="B25" s="749"/>
      <c r="C25" s="749"/>
      <c r="D25" s="749"/>
      <c r="E25" s="749"/>
      <c r="F25" s="749"/>
      <c r="G25" s="749"/>
      <c r="H25" s="749"/>
      <c r="I25" s="749"/>
      <c r="J25" s="749"/>
      <c r="K25" s="109"/>
      <c r="L25" s="750"/>
      <c r="M25" s="750"/>
      <c r="N25" s="750"/>
      <c r="O25" s="750"/>
      <c r="P25" s="750"/>
      <c r="Q25" s="750"/>
      <c r="R25" s="750"/>
      <c r="S25" s="750"/>
      <c r="T25" s="109"/>
      <c r="U25" s="748"/>
      <c r="V25" s="748"/>
      <c r="W25" s="748"/>
      <c r="X25" s="748"/>
      <c r="Y25" s="748"/>
      <c r="Z25" s="748"/>
      <c r="AA25" s="748"/>
      <c r="AB25" s="748"/>
      <c r="AC25" s="748"/>
      <c r="AD25" s="748"/>
      <c r="AE25" s="748"/>
      <c r="AF25" s="748"/>
      <c r="AG25" s="748"/>
      <c r="AH25" s="748"/>
      <c r="AI25" s="748"/>
      <c r="AJ25" s="748"/>
      <c r="AK25" s="748"/>
      <c r="AL25" s="748"/>
      <c r="AM25" s="748"/>
      <c r="AN25" s="748"/>
      <c r="AO25" s="748"/>
      <c r="AP25" s="748"/>
      <c r="AQ25" s="748"/>
      <c r="AR25" s="748"/>
      <c r="AS25" s="748"/>
      <c r="AT25" s="748"/>
      <c r="AU25" s="748"/>
      <c r="AV25" s="748"/>
      <c r="AW25" s="748"/>
      <c r="AX25" s="748"/>
      <c r="AY25" s="748"/>
      <c r="AZ25" s="748"/>
      <c r="BA25" s="748"/>
      <c r="BB25" s="748"/>
      <c r="BC25" s="748"/>
      <c r="BD25" s="748"/>
      <c r="BE25" s="748"/>
      <c r="BF25" s="748"/>
      <c r="BG25" s="748"/>
      <c r="BH25" s="748"/>
      <c r="BI25" s="748"/>
      <c r="BJ25" s="748"/>
      <c r="BK25" s="748"/>
      <c r="BL25" s="748"/>
      <c r="BM25" s="748"/>
      <c r="BN25" s="748"/>
      <c r="BO25" s="748"/>
      <c r="BP25" s="748"/>
      <c r="BQ25" s="108"/>
      <c r="BR25" s="743"/>
      <c r="BS25" s="743"/>
      <c r="BT25" s="76"/>
      <c r="BU25" s="743"/>
      <c r="BV25" s="743"/>
      <c r="BW25" s="76"/>
      <c r="BX25" s="743"/>
      <c r="BY25" s="743"/>
      <c r="BZ25" s="76"/>
      <c r="CA25" s="743"/>
      <c r="CB25" s="743"/>
      <c r="CC25" s="76"/>
      <c r="CD25" s="744" t="str">
        <f>IF(AND(B27="",BR25="",BU25=""),"",IF('Céginformáció kérő nyomtatvány'!$AC$7="x",
IF(CONCATENATE((LEFT(B27,2)),"-",UPPER(CONCATENATE(BU25,BX25)))="CK-KP",'#temp'!$D$5*BR25,
IF(CONCATENATE((LEFT(B27,2)),"-",UPPER(CONCATENATE(BU25,BX25)))="CK-KE",'#temp'!$E$5*BR25,
IF(CONCATENATE((LEFT(B27,2)),"-",UPPER(CONCATENATE(BU25,BX25)))="CK-NKP",'#temp'!$F$5*BR25,
IF(CONCATENATE((LEFT(B27,2)),"-",UPPER(CONCATENATE(BU25,BX25)))="CK-NKE",'#temp'!$G$5*BR25,
IF(CONCATENATE((LEFT(B27,2)),"-",UPPER(CONCATENATE(BU25,BX25)))="CM-KP",'#temp'!$D$6*BR25,
IF(CONCATENATE((LEFT(B27,2)),"-",UPPER(CONCATENATE(BU25,BX25)))="CM-KE",'#temp'!$E$6*BR25,
IF(CONCATENATE((LEFT(B27,2)),"-",UPPER(CONCATENATE(BU25,BX25)))="CM-NKP",'#temp'!$F$6*BR25,
IF(CONCATENATE((LEFT(B27,2)),"-",UPPER(CONCATENATE(BU25,BX25)))="CM-NKE",'#temp'!$G$6*BR25,
IF(CONCATENATE((LEFT(B27,2)),"-",UPPER(CONCATENATE(BU25,BX25)))="NJ-KP",'#temp'!$D$7*BR25,
IF(CONCATENATE((LEFT(B27,2)),"-",UPPER(CONCATENATE(BU25,BX25)))="NJ-KE",'#temp'!$E$7*BR25,
IF(CONCATENATE((LEFT(B27,2)),"-",UPPER(CONCATENATE(BU25,BX25)))="NJ-NKP",'#temp'!$F$7*BR25,
IF(CONCATENATE((LEFT(B27,2)),"-",UPPER(CONCATENATE(BU25,BX25)))="NJ-NKE",'#temp'!$G$7*BR25,
IF(CONCATENATE((LEFT(B27,2)),"-",UPPER(CONCATENATE(BU25,BX25)))="CN-KP",'#temp'!$D$8*BR25,
IF(CONCATENATE((LEFT(B27,2)),"-",UPPER(CONCATENATE(BU25,BX25)))="CN-KE",'#temp'!$E$8*BR25,
IF(CONCATENATE((LEFT(B27,2)),"-",UPPER(CONCATENATE(BU25,BX25)))="CN-NKP",'#temp'!$F$8*BR25,
IF(CONCATENATE((LEFT(B27,2)),"-",UPPER(CONCATENATE(BU25,BX25)))="CN-NKE",'#temp'!$G$8*BR25,
IF(CONCATENATE((LEFT(B27,2)),"-",UPPER(CONCATENATE(BU25,BX25)))="CB-KP",'#temp'!$D$9*BR25,
IF(CONCATENATE((LEFT(B27,2)),"-",UPPER(CONCATENATE(BU25,BX25)))="CB-KE",'#temp'!$E$9*BR25,
IF(CONCATENATE((LEFT(B27,2)),"-",UPPER(CONCATENATE(BU25,BX25)))="CB-NKP",'#temp'!$F$9*BR25,
IF(CONCATENATE((LEFT(B27,2)),"-",UPPER(CONCATENATE(BU25,BX25)))="CB-NKE",'#temp'!$G$9*BR25,
IF(CONCATENATE((LEFT(B27,2)),"-",UPPER(CONCATENATE(BU25,BX25)))="PB-KP",'#temp'!$D$11*BR25,
IF(CONCATENATE((LEFT(B27,2)),"-",UPPER(CONCATENATE(BU25,BX25)))="PB-KE",'#temp'!$E$11*BR25,
IF(CONCATENATE((LEFT(B27,2)),"-",UPPER(CONCATENATE(BU25,BX25)))="PB-NKP",'#temp'!$F$11*BR25,
IF(CONCATENATE((LEFT(B27,2)),"-",UPPER(CONCATENATE(BU25,BX25)))="PB-NKE",'#temp'!$G$11*BR25,
IF(CONCATENATE((LEFT(B27,2)),"-",UPPER(CONCATENATE(BU25,BX25)))="Me-KP",'#temp'!$D$12*BR25,
IF(CONCATENATE((LEFT(B27,2)),"-",UPPER(CONCATENATE(BU25,BX25)))="Me-KE",'#temp'!$E$12*BR25,
IF(CONCATENATE((LEFT(B27,2)),"-",UPPER(CONCATENATE(BU25,BX25)))="Me-NKP",'#temp'!$F$12*BR25,
IF(CONCATENATE((LEFT(B27,2)),"-",UPPER(CONCATENATE(BU25,BX25)))="Me-NKE",'#temp'!$G$12*BR25,
IF(CONCATENATE((LEFT(B27,2)),"-",UPPER(CONCATENATE(BU25,BX25)))="Ek-KP",'#temp'!$D$13*BR25,
IF(CONCATENATE((LEFT(B27,2)),"-",UPPER(CONCATENATE(BU25,BX25)))="Ek-KE",'#temp'!$E$13*BR25,
IF(CONCATENATE((LEFT(B27,2)),"-",UPPER(CONCATENATE(BU25,BX25)))="Ek-NKP",'#temp'!$F$13*BR25,
IF(CONCATENATE((LEFT(B27,2)),"-",UPPER(CONCATENATE(BU25,BX25)))="Ek-NKE",'#temp'!$G$13*BR25,
IF(CONCATENATE((LEFT(B27,2)),"-",UPPER(CONCATENATE(BU25,BX25)))="Km-KP",'#temp'!$D$14*BR25,
IF(CONCATENATE((LEFT(B27,2)),"-",UPPER(CONCATENATE(BU25,BX25)))="Km-KE",'#temp'!$E$14*BR25,
IF(CONCATENATE((LEFT(B27,2)),"-",UPPER(CONCATENATE(BU25,BX25)))="CB-NKP",'#temp'!$F$14*BR25,
IF(CONCATENATE((LEFT(B27,2)),"-",UPPER(CONCATENATE(BU25,BX25)))="Km-NKE",'#temp'!$G$14*BR25,
IF(CONCATENATE((LEFT(B27,2)),"-",UPPER(CONCATENATE(BU25,BX25)))="CI-KP",'#temp'!$D$15*BR25,
IF(CONCATENATE((LEFT(B27,2)),"-",UPPER(CONCATENATE(BU25,BX25)))="CI-KE",'#temp'!$E$15*BR25,
IF(CONCATENATE((LEFT(B27,2)),"-",UPPER(CONCATENATE(BU25,BX25)))="CI-NKP",'#temp'!$F$15*BR25,
IF(CONCATENATE((LEFT(B27,2)),"-",UPPER(CONCATENATE(BU25,BX25)))="CI-NKE",'#temp'!$G$15*BR25,"")))))))))))))))))))))))))))))))))))))))),
IF('Céginformáció kérő nyomtatvány'!$AP$7="x",
IF(CONCATENATE((LEFT(B27,2)),"-",UPPER(CONCATENATE(BU25,BX25)))="CK-KP",'#temp'!$H$5*BR25,
IF(CONCATENATE((LEFT(B27,2)),"-",UPPER(CONCATENATE(BU25,BX25)))="CK-KE",'#temp'!$I$5*BR25,
IF(CONCATENATE((LEFT(B27,2)),"-",UPPER(CONCATENATE(BU25,BX25)))="CK-NKP",'#temp'!$J$5*BR25,
IF(CONCATENATE((LEFT(B27,2)),"-",UPPER(CONCATENATE(BU25,BX25)))="CK-NKE",'#temp'!$K$5*BR25,
IF(CONCATENATE((LEFT(B27,2)),"-",UPPER(CONCATENATE(BU25,BX25)))="CM-KP",'#temp'!$H$6*BR25,
IF(CONCATENATE((LEFT(B27,2)),"-",UPPER(CONCATENATE(BU25,BX25)))="CM-KE",'#temp'!$I$6*BR25,
IF(CONCATENATE((LEFT(B27,2)),"-",UPPER(CONCATENATE(BU25,BX25)))="CM-NKP",'#temp'!$J$6*BR25,
IF(CONCATENATE((LEFT(B27,2)),"-",UPPER(CONCATENATE(BU25,BX25)))="CM-NKE",'#temp'!$K$6*BR25,
IF(CONCATENATE((LEFT(B27,2)),"-",UPPER(CONCATENATE(BU25,BX25)))="NJ-KP",'#temp'!$H$7*BR25,
IF(CONCATENATE((LEFT(B27,2)),"-",UPPER(CONCATENATE(BU25,BX25)))="NJ-KE",'#temp'!$I$7*BR25,
IF(CONCATENATE((LEFT(B27,2)),"-",UPPER(CONCATENATE(BU25,BX25)))="NJ-NKP",'#temp'!$J$7*BR25,
IF(CONCATENATE((LEFT(B27,2)),"-",UPPER(CONCATENATE(BU25,BX25)))="NJ-NKE",'#temp'!$K$7*BR25,
IF(CONCATENATE((LEFT(B27,2)),"-",UPPER(CONCATENATE(BU25,BX25)))="CN-KP",'#temp'!$H$8*BR25,
IF(CONCATENATE((LEFT(B27,2)),"-",UPPER(CONCATENATE(BU25,BX25)))="CN-KE",'#temp'!$I$8*BR25,
IF(CONCATENATE((LEFT(B27,2)),"-",UPPER(CONCATENATE(BU25,BX25)))="CN-NKP",'#temp'!$J$8*BR25,
IF(CONCATENATE((LEFT(B27,2)),"-",UPPER(CONCATENATE(BU25,BX25)))="CN-NKE",'#temp'!$K$8*BR25,
IF(CONCATENATE((LEFT(B27,2)),"-",UPPER(CONCATENATE(BU25,BX25)))="CB-KP",'#temp'!$H$9*BR25,
IF(CONCATENATE((LEFT(B27,2)),"-",UPPER(CONCATENATE(BU25,BX25)))="CB-KE",'#temp'!$I$9*BR25,
IF(CONCATENATE((LEFT(B27,2)),"-",UPPER(CONCATENATE(BU25,BX25)))="CB-NKP",'#temp'!$J$9*BR25,
IF(CONCATENATE((LEFT(B27,2)),"-",UPPER(CONCATENATE(BU25,BX25)))="CB-NKE",'#temp'!$K$9*BR25,
IF(CONCATENATE((LEFT(B27,2)),"-",UPPER(CONCATENATE(BU25,BX25)))="PB-KP",'#temp'!$H$11*BR25,
IF(CONCATENATE((LEFT(B27,2)),"-",UPPER(CONCATENATE(BU25,BX25)))="PB-KE",'#temp'!$I$11*BR25,
IF(CONCATENATE((LEFT(B27,2)),"-",UPPER(CONCATENATE(BU25,BX25)))="PB-NKP",'#temp'!$J$11*BR25,
IF(CONCATENATE((LEFT(B27,2)),"-",UPPER(CONCATENATE(BU25,BX25)))="PB-NKE",'#temp'!$K$11*BR25,
IF(CONCATENATE((LEFT(B27,2)),"-",UPPER(CONCATENATE(BU25,BX25)))="Me-KP",'#temp'!$H$12*BR25,
IF(CONCATENATE((LEFT(B27,2)),"-",UPPER(CONCATENATE(BU25,BX25)))="Me-KE",'#temp'!$I$12*BR25,
IF(CONCATENATE((LEFT(B27,2)),"-",UPPER(CONCATENATE(BU25,BX25)))="Me-NKP",'#temp'!$J$12*BR25,
IF(CONCATENATE((LEFT(B27,2)),"-",UPPER(CONCATENATE(BU25,BX25)))="Me-NKE",'#temp'!$K$12*BR25,
IF(CONCATENATE((LEFT(B27,2)),"-",UPPER(CONCATENATE(BU25,BX25)))="Ek-KP",'#temp'!$H$13*BR25,
IF(CONCATENATE((LEFT(B27,2)),"-",UPPER(CONCATENATE(BU25,BX25)))="Ek-KE",'#temp'!$I$13*BR25,
IF(CONCATENATE((LEFT(B27,2)),"-",UPPER(CONCATENATE(BU25,BX25)))="Ek-NKP",'#temp'!$J$13*BR25,
IF(CONCATENATE((LEFT(B27,2)),"-",UPPER(CONCATENATE(BU25,BX25)))="Ek-NKE",'#temp'!$K$13*BR25,
IF(CONCATENATE((LEFT(B27,2)),"-",UPPER(CONCATENATE(BU25,BX25)))="Km-KP",'#temp'!$H$14*BR25,
IF(CONCATENATE((LEFT(B27,2)),"-",UPPER(CONCATENATE(BU25,BX25)))="Km-KE",'#temp'!$I$14*BR25,
IF(CONCATENATE((LEFT(B27,2)),"-",UPPER(CONCATENATE(BU25,BX25)))="CB-NKP",'#temp'!$J$14*BR25,
IF(CONCATENATE((LEFT(B27,2)),"-",UPPER(CONCATENATE(BU25,BX25)))="Km-NKE",'#temp'!$K$14*BR25,
IF(CONCATENATE((LEFT(B27,2)),"-",UPPER(CONCATENATE(BU25,BX25)))="CI-KP",'#temp'!$H$15*BR25,
IF(CONCATENATE((LEFT(B27,2)),"-",UPPER(CONCATENATE(BU25,BX25)))="CI-KE",'#temp'!$I$15*BR25,
IF(CONCATENATE((LEFT(B27,2)),"-",UPPER(CONCATENATE(BU25,BX25)))="CI-NKP",'#temp'!$J$15*BR25,
IF(CONCATENATE((LEFT(B27,2)),"-",UPPER(CONCATENATE(BU25,BX25)))="CI-NKE",'#temp'!$K$15*BR25,"")))))))))))))))))))))))))))))))))))))))),"[A] rész!")))</f>
        <v/>
      </c>
      <c r="CE25" s="744"/>
      <c r="CF25" s="744"/>
      <c r="CG25" s="744"/>
      <c r="CH25" s="114"/>
      <c r="DS25"/>
    </row>
    <row r="26" spans="1:123" ht="6.95" customHeight="1">
      <c r="A26" s="716"/>
      <c r="B26" s="721"/>
      <c r="C26" s="721"/>
      <c r="D26" s="721"/>
      <c r="E26" s="721"/>
      <c r="F26" s="721"/>
      <c r="G26" s="721"/>
      <c r="H26" s="721"/>
      <c r="I26" s="721"/>
      <c r="J26" s="721"/>
      <c r="K26" s="95"/>
      <c r="L26" s="723"/>
      <c r="M26" s="723"/>
      <c r="N26" s="723"/>
      <c r="O26" s="723"/>
      <c r="P26" s="723"/>
      <c r="Q26" s="723"/>
      <c r="R26" s="723"/>
      <c r="S26" s="723"/>
      <c r="T26" s="76"/>
      <c r="U26" s="719"/>
      <c r="V26" s="719"/>
      <c r="W26" s="719"/>
      <c r="X26" s="719"/>
      <c r="Y26" s="719"/>
      <c r="Z26" s="719"/>
      <c r="AA26" s="719"/>
      <c r="AB26" s="719"/>
      <c r="AC26" s="719"/>
      <c r="AD26" s="719"/>
      <c r="AE26" s="719"/>
      <c r="AF26" s="719"/>
      <c r="AG26" s="719"/>
      <c r="AH26" s="719"/>
      <c r="AI26" s="719"/>
      <c r="AJ26" s="719"/>
      <c r="AK26" s="719"/>
      <c r="AL26" s="719"/>
      <c r="AM26" s="719"/>
      <c r="AN26" s="719"/>
      <c r="AO26" s="719"/>
      <c r="AP26" s="719"/>
      <c r="AQ26" s="719"/>
      <c r="AR26" s="719"/>
      <c r="AS26" s="719"/>
      <c r="AT26" s="719"/>
      <c r="AU26" s="719"/>
      <c r="AV26" s="719"/>
      <c r="AW26" s="719"/>
      <c r="AX26" s="719"/>
      <c r="AY26" s="719"/>
      <c r="AZ26" s="719"/>
      <c r="BA26" s="719"/>
      <c r="BB26" s="719"/>
      <c r="BC26" s="719"/>
      <c r="BD26" s="719"/>
      <c r="BE26" s="719"/>
      <c r="BF26" s="719"/>
      <c r="BG26" s="719"/>
      <c r="BH26" s="719"/>
      <c r="BI26" s="719"/>
      <c r="BJ26" s="719"/>
      <c r="BK26" s="719"/>
      <c r="BL26" s="719"/>
      <c r="BM26" s="719"/>
      <c r="BN26" s="719"/>
      <c r="BO26" s="719"/>
      <c r="BP26" s="719"/>
      <c r="BQ26" s="89"/>
      <c r="BR26" s="725"/>
      <c r="BS26" s="725"/>
      <c r="BT26" s="76"/>
      <c r="BU26" s="725"/>
      <c r="BV26" s="725"/>
      <c r="BW26" s="76"/>
      <c r="BX26" s="725"/>
      <c r="BY26" s="725"/>
      <c r="BZ26" s="76"/>
      <c r="CA26" s="725"/>
      <c r="CB26" s="725"/>
      <c r="CC26" s="76"/>
      <c r="CD26" s="732"/>
      <c r="CE26" s="732"/>
      <c r="CF26" s="732"/>
      <c r="CG26" s="732"/>
      <c r="CH26" s="105"/>
      <c r="DS26"/>
    </row>
    <row r="27" spans="1:123" ht="9.75" customHeight="1">
      <c r="A27" s="716"/>
      <c r="B27" s="734"/>
      <c r="C27" s="734"/>
      <c r="D27" s="734"/>
      <c r="E27" s="734"/>
      <c r="F27" s="734"/>
      <c r="G27" s="734"/>
      <c r="H27" s="734"/>
      <c r="I27" s="734"/>
      <c r="J27" s="734"/>
      <c r="K27" s="735"/>
      <c r="L27" s="734"/>
      <c r="M27" s="734"/>
      <c r="N27" s="734"/>
      <c r="O27" s="734"/>
      <c r="P27" s="734"/>
      <c r="Q27" s="734"/>
      <c r="R27" s="734"/>
      <c r="S27" s="734"/>
      <c r="T27" s="735"/>
      <c r="U27" s="734"/>
      <c r="V27" s="734"/>
      <c r="W27" s="734"/>
      <c r="X27" s="734"/>
      <c r="Y27" s="734"/>
      <c r="Z27" s="734"/>
      <c r="AA27" s="734"/>
      <c r="AB27" s="734"/>
      <c r="AC27" s="734"/>
      <c r="AD27" s="734"/>
      <c r="AE27" s="734"/>
      <c r="AF27" s="734"/>
      <c r="AG27" s="734"/>
      <c r="AH27" s="734"/>
      <c r="AI27" s="734"/>
      <c r="AJ27" s="734"/>
      <c r="AK27" s="734"/>
      <c r="AL27" s="734"/>
      <c r="AM27" s="734"/>
      <c r="AN27" s="734"/>
      <c r="AO27" s="734"/>
      <c r="AP27" s="734"/>
      <c r="AQ27" s="734"/>
      <c r="AR27" s="734"/>
      <c r="AS27" s="734"/>
      <c r="AT27" s="89"/>
      <c r="AU27" s="737"/>
      <c r="AV27" s="737"/>
      <c r="AW27" s="737"/>
      <c r="AX27" s="737"/>
      <c r="AY27" s="737"/>
      <c r="AZ27" s="737"/>
      <c r="BA27" s="737"/>
      <c r="BB27" s="737"/>
      <c r="BC27" s="737"/>
      <c r="BD27" s="737"/>
      <c r="BE27" s="737"/>
      <c r="BF27" s="737"/>
      <c r="BG27" s="737"/>
      <c r="BH27" s="737"/>
      <c r="BI27" s="737"/>
      <c r="BJ27" s="737"/>
      <c r="BK27" s="737"/>
      <c r="BL27" s="737"/>
      <c r="BM27" s="737"/>
      <c r="BN27" s="737"/>
      <c r="BO27" s="737"/>
      <c r="BP27" s="737"/>
      <c r="BQ27" s="76"/>
      <c r="BR27" s="725"/>
      <c r="BS27" s="725"/>
      <c r="BT27" s="76"/>
      <c r="BU27" s="725"/>
      <c r="BV27" s="725"/>
      <c r="BW27" s="76"/>
      <c r="BX27" s="725"/>
      <c r="BY27" s="725"/>
      <c r="BZ27" s="76"/>
      <c r="CA27" s="725"/>
      <c r="CB27" s="725"/>
      <c r="CC27" s="76"/>
      <c r="CD27" s="732"/>
      <c r="CE27" s="732"/>
      <c r="CF27" s="732"/>
      <c r="CG27" s="732"/>
      <c r="CH27" s="105"/>
      <c r="DS27"/>
    </row>
    <row r="28" spans="1:123" ht="6.75" customHeight="1">
      <c r="A28" s="716"/>
      <c r="B28" s="736"/>
      <c r="C28" s="736"/>
      <c r="D28" s="736"/>
      <c r="E28" s="736"/>
      <c r="F28" s="736"/>
      <c r="G28" s="736"/>
      <c r="H28" s="736"/>
      <c r="I28" s="736"/>
      <c r="J28" s="736"/>
      <c r="K28" s="736"/>
      <c r="L28" s="736"/>
      <c r="M28" s="736"/>
      <c r="N28" s="736"/>
      <c r="O28" s="736"/>
      <c r="P28" s="736"/>
      <c r="Q28" s="736"/>
      <c r="R28" s="736"/>
      <c r="S28" s="736"/>
      <c r="T28" s="736"/>
      <c r="U28" s="736"/>
      <c r="V28" s="736"/>
      <c r="W28" s="736"/>
      <c r="X28" s="736"/>
      <c r="Y28" s="736"/>
      <c r="Z28" s="736"/>
      <c r="AA28" s="736"/>
      <c r="AB28" s="736"/>
      <c r="AC28" s="736"/>
      <c r="AD28" s="736"/>
      <c r="AE28" s="736"/>
      <c r="AF28" s="736"/>
      <c r="AG28" s="736"/>
      <c r="AH28" s="736"/>
      <c r="AI28" s="736"/>
      <c r="AJ28" s="736"/>
      <c r="AK28" s="736"/>
      <c r="AL28" s="736"/>
      <c r="AM28" s="736"/>
      <c r="AN28" s="736"/>
      <c r="AO28" s="736"/>
      <c r="AP28" s="736"/>
      <c r="AQ28" s="736"/>
      <c r="AR28" s="736"/>
      <c r="AS28" s="736"/>
      <c r="AT28" s="89"/>
      <c r="AU28" s="738"/>
      <c r="AV28" s="738"/>
      <c r="AW28" s="738"/>
      <c r="AX28" s="738"/>
      <c r="AY28" s="738"/>
      <c r="AZ28" s="738"/>
      <c r="BA28" s="738"/>
      <c r="BB28" s="738"/>
      <c r="BC28" s="738"/>
      <c r="BD28" s="738"/>
      <c r="BE28" s="738"/>
      <c r="BF28" s="738"/>
      <c r="BG28" s="738"/>
      <c r="BH28" s="738"/>
      <c r="BI28" s="738"/>
      <c r="BJ28" s="738"/>
      <c r="BK28" s="738"/>
      <c r="BL28" s="738"/>
      <c r="BM28" s="738"/>
      <c r="BN28" s="738"/>
      <c r="BO28" s="738"/>
      <c r="BP28" s="738"/>
      <c r="BQ28" s="76"/>
      <c r="BR28" s="726"/>
      <c r="BS28" s="726"/>
      <c r="BT28" s="76"/>
      <c r="BU28" s="726"/>
      <c r="BV28" s="726"/>
      <c r="BW28" s="76"/>
      <c r="BX28" s="726"/>
      <c r="BY28" s="726"/>
      <c r="BZ28" s="76"/>
      <c r="CA28" s="726"/>
      <c r="CB28" s="726"/>
      <c r="CC28" s="76"/>
      <c r="CD28" s="733"/>
      <c r="CE28" s="733"/>
      <c r="CF28" s="733"/>
      <c r="CG28" s="733"/>
      <c r="CH28" s="105"/>
      <c r="DS28"/>
    </row>
    <row r="29" spans="1:123" ht="5.25" customHeight="1">
      <c r="A29" s="717"/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6"/>
      <c r="BD29" s="96"/>
      <c r="BE29" s="96"/>
      <c r="BF29" s="96"/>
      <c r="BG29" s="96"/>
      <c r="BH29" s="96"/>
      <c r="BI29" s="96"/>
      <c r="BJ29" s="96"/>
      <c r="BK29" s="96"/>
      <c r="BL29" s="96"/>
      <c r="BM29" s="96"/>
      <c r="BN29" s="96"/>
      <c r="BO29" s="96"/>
      <c r="BP29" s="96"/>
      <c r="BQ29" s="96"/>
      <c r="BR29" s="96"/>
      <c r="BS29" s="96"/>
      <c r="BT29" s="96"/>
      <c r="BU29" s="96"/>
      <c r="BV29" s="96"/>
      <c r="BW29" s="96"/>
      <c r="BX29" s="96"/>
      <c r="BY29" s="96"/>
      <c r="BZ29" s="96"/>
      <c r="CA29" s="96"/>
      <c r="CB29" s="96"/>
      <c r="CC29" s="96"/>
      <c r="CD29" s="96"/>
      <c r="CE29" s="96"/>
      <c r="CF29" s="96"/>
      <c r="CG29" s="96"/>
      <c r="CH29" s="111"/>
      <c r="DS29"/>
    </row>
    <row r="30" spans="1:123" ht="9.75" customHeight="1">
      <c r="A30" s="745"/>
      <c r="B30" s="753"/>
      <c r="C30" s="753"/>
      <c r="D30" s="753"/>
      <c r="E30" s="753"/>
      <c r="F30" s="753"/>
      <c r="G30" s="753"/>
      <c r="H30" s="753"/>
      <c r="I30" s="753"/>
      <c r="J30" s="753"/>
      <c r="K30" s="109"/>
      <c r="L30" s="754"/>
      <c r="M30" s="754"/>
      <c r="N30" s="754"/>
      <c r="O30" s="754"/>
      <c r="P30" s="754"/>
      <c r="Q30" s="754"/>
      <c r="R30" s="754"/>
      <c r="S30" s="754"/>
      <c r="T30" s="109"/>
      <c r="U30" s="752"/>
      <c r="V30" s="752"/>
      <c r="W30" s="752"/>
      <c r="X30" s="752"/>
      <c r="Y30" s="752"/>
      <c r="Z30" s="752"/>
      <c r="AA30" s="752"/>
      <c r="AB30" s="752"/>
      <c r="AC30" s="752"/>
      <c r="AD30" s="752"/>
      <c r="AE30" s="752"/>
      <c r="AF30" s="752"/>
      <c r="AG30" s="752"/>
      <c r="AH30" s="752"/>
      <c r="AI30" s="752"/>
      <c r="AJ30" s="752"/>
      <c r="AK30" s="752"/>
      <c r="AL30" s="752"/>
      <c r="AM30" s="752"/>
      <c r="AN30" s="752"/>
      <c r="AO30" s="752"/>
      <c r="AP30" s="752"/>
      <c r="AQ30" s="752"/>
      <c r="AR30" s="752"/>
      <c r="AS30" s="752"/>
      <c r="AT30" s="752"/>
      <c r="AU30" s="752"/>
      <c r="AV30" s="752"/>
      <c r="AW30" s="752"/>
      <c r="AX30" s="752"/>
      <c r="AY30" s="752"/>
      <c r="AZ30" s="752"/>
      <c r="BA30" s="752"/>
      <c r="BB30" s="752"/>
      <c r="BC30" s="752"/>
      <c r="BD30" s="752"/>
      <c r="BE30" s="752"/>
      <c r="BF30" s="752"/>
      <c r="BG30" s="752"/>
      <c r="BH30" s="752"/>
      <c r="BI30" s="752"/>
      <c r="BJ30" s="752"/>
      <c r="BK30" s="752"/>
      <c r="BL30" s="752"/>
      <c r="BM30" s="752"/>
      <c r="BN30" s="752"/>
      <c r="BO30" s="752"/>
      <c r="BP30" s="752"/>
      <c r="BQ30" s="89"/>
      <c r="BR30" s="743"/>
      <c r="BS30" s="743"/>
      <c r="BT30" s="76"/>
      <c r="BU30" s="743"/>
      <c r="BV30" s="743"/>
      <c r="BW30" s="76"/>
      <c r="BX30" s="743"/>
      <c r="BY30" s="743"/>
      <c r="BZ30" s="76"/>
      <c r="CA30" s="743"/>
      <c r="CB30" s="743"/>
      <c r="CC30" s="76"/>
      <c r="CD30" s="744" t="str">
        <f>IF(AND(B32="",BR30="",BU30=""),"",IF('Céginformáció kérő nyomtatvány'!$AC$7="x",
IF(CONCATENATE((LEFT(B32,2)),"-",UPPER(CONCATENATE(BU30,BX30)))="CK-KP",'#temp'!$D$5*BR30,
IF(CONCATENATE((LEFT(B32,2)),"-",UPPER(CONCATENATE(BU30,BX30)))="CK-KE",'#temp'!$E$5*BR30,
IF(CONCATENATE((LEFT(B32,2)),"-",UPPER(CONCATENATE(BU30,BX30)))="CK-NKP",'#temp'!$F$5*BR30,
IF(CONCATENATE((LEFT(B32,2)),"-",UPPER(CONCATENATE(BU30,BX30)))="CK-NKE",'#temp'!$G$5*BR30,
IF(CONCATENATE((LEFT(B32,2)),"-",UPPER(CONCATENATE(BU30,BX30)))="CM-KP",'#temp'!$D$6*BR30,
IF(CONCATENATE((LEFT(B32,2)),"-",UPPER(CONCATENATE(BU30,BX30)))="CM-KE",'#temp'!$E$6*BR30,
IF(CONCATENATE((LEFT(B32,2)),"-",UPPER(CONCATENATE(BU30,BX30)))="CM-NKP",'#temp'!$F$6*BR30,
IF(CONCATENATE((LEFT(B32,2)),"-",UPPER(CONCATENATE(BU30,BX30)))="CM-NKE",'#temp'!$G$6*BR30,
IF(CONCATENATE((LEFT(B32,2)),"-",UPPER(CONCATENATE(BU30,BX30)))="NJ-KP",'#temp'!$D$7*BR30,
IF(CONCATENATE((LEFT(B32,2)),"-",UPPER(CONCATENATE(BU30,BX30)))="NJ-KE",'#temp'!$E$7*BR30,
IF(CONCATENATE((LEFT(B32,2)),"-",UPPER(CONCATENATE(BU30,BX30)))="NJ-NKP",'#temp'!$F$7*BR30,
IF(CONCATENATE((LEFT(B32,2)),"-",UPPER(CONCATENATE(BU30,BX30)))="NJ-NKE",'#temp'!$G$7*BR30,
IF(CONCATENATE((LEFT(B32,2)),"-",UPPER(CONCATENATE(BU30,BX30)))="CN-KP",'#temp'!$D$8*BR30,
IF(CONCATENATE((LEFT(B32,2)),"-",UPPER(CONCATENATE(BU30,BX30)))="CN-KE",'#temp'!$E$8*BR30,
IF(CONCATENATE((LEFT(B32,2)),"-",UPPER(CONCATENATE(BU30,BX30)))="CN-NKP",'#temp'!$F$8*BR30,
IF(CONCATENATE((LEFT(B32,2)),"-",UPPER(CONCATENATE(BU30,BX30)))="CN-NKE",'#temp'!$G$8*BR30,
IF(CONCATENATE((LEFT(B32,2)),"-",UPPER(CONCATENATE(BU30,BX30)))="CB-KP",'#temp'!$D$9*BR30,
IF(CONCATENATE((LEFT(B32,2)),"-",UPPER(CONCATENATE(BU30,BX30)))="CB-KE",'#temp'!$E$9*BR30,
IF(CONCATENATE((LEFT(B32,2)),"-",UPPER(CONCATENATE(BU30,BX30)))="CB-NKP",'#temp'!$F$9*BR30,
IF(CONCATENATE((LEFT(B32,2)),"-",UPPER(CONCATENATE(BU30,BX30)))="CB-NKE",'#temp'!$G$9*BR30,
IF(CONCATENATE((LEFT(B32,2)),"-",UPPER(CONCATENATE(BU30,BX30)))="PB-KP",'#temp'!$D$11*BR30,
IF(CONCATENATE((LEFT(B32,2)),"-",UPPER(CONCATENATE(BU30,BX30)))="PB-KE",'#temp'!$E$11*BR30,
IF(CONCATENATE((LEFT(B32,2)),"-",UPPER(CONCATENATE(BU30,BX30)))="PB-NKP",'#temp'!$F$11*BR30,
IF(CONCATENATE((LEFT(B32,2)),"-",UPPER(CONCATENATE(BU30,BX30)))="PB-NKE",'#temp'!$G$11*BR30,
IF(CONCATENATE((LEFT(B32,2)),"-",UPPER(CONCATENATE(BU30,BX30)))="Me-KP",'#temp'!$D$12*BR30,
IF(CONCATENATE((LEFT(B32,2)),"-",UPPER(CONCATENATE(BU30,BX30)))="Me-KE",'#temp'!$E$12*BR30,
IF(CONCATENATE((LEFT(B32,2)),"-",UPPER(CONCATENATE(BU30,BX30)))="Me-NKP",'#temp'!$F$12*BR30,
IF(CONCATENATE((LEFT(B32,2)),"-",UPPER(CONCATENATE(BU30,BX30)))="Me-NKE",'#temp'!$G$12*BR30,
IF(CONCATENATE((LEFT(B32,2)),"-",UPPER(CONCATENATE(BU30,BX30)))="Ek-KP",'#temp'!$D$13*BR30,
IF(CONCATENATE((LEFT(B32,2)),"-",UPPER(CONCATENATE(BU30,BX30)))="Ek-KE",'#temp'!$E$13*BR30,
IF(CONCATENATE((LEFT(B32,2)),"-",UPPER(CONCATENATE(BU30,BX30)))="Ek-NKP",'#temp'!$F$13*BR30,
IF(CONCATENATE((LEFT(B32,2)),"-",UPPER(CONCATENATE(BU30,BX30)))="Ek-NKE",'#temp'!$G$13*BR30,
IF(CONCATENATE((LEFT(B32,2)),"-",UPPER(CONCATENATE(BU30,BX30)))="Km-KP",'#temp'!$D$14*BR30,
IF(CONCATENATE((LEFT(B32,2)),"-",UPPER(CONCATENATE(BU30,BX30)))="Km-KE",'#temp'!$E$14*BR30,
IF(CONCATENATE((LEFT(B32,2)),"-",UPPER(CONCATENATE(BU30,BX30)))="CB-NKP",'#temp'!$F$14*BR30,
IF(CONCATENATE((LEFT(B32,2)),"-",UPPER(CONCATENATE(BU30,BX30)))="Km-NKE",'#temp'!$G$14*BR30,
IF(CONCATENATE((LEFT(B32,2)),"-",UPPER(CONCATENATE(BU30,BX30)))="CI-KP",'#temp'!$D$15*BR30,
IF(CONCATENATE((LEFT(B32,2)),"-",UPPER(CONCATENATE(BU30,BX30)))="CI-KE",'#temp'!$E$15*BR30,
IF(CONCATENATE((LEFT(B32,2)),"-",UPPER(CONCATENATE(BU30,BX30)))="CI-NKP",'#temp'!$F$15*BR30,
IF(CONCATENATE((LEFT(B32,2)),"-",UPPER(CONCATENATE(BU30,BX30)))="CI-NKE",'#temp'!$G$15*BR30,"")))))))))))))))))))))))))))))))))))))))),
IF('Céginformáció kérő nyomtatvány'!$AP$7="x",
IF(CONCATENATE((LEFT(B32,2)),"-",UPPER(CONCATENATE(BU30,BX30)))="CK-KP",'#temp'!$H$5*BR30,
IF(CONCATENATE((LEFT(B32,2)),"-",UPPER(CONCATENATE(BU30,BX30)))="CK-KE",'#temp'!$I$5*BR30,
IF(CONCATENATE((LEFT(B32,2)),"-",UPPER(CONCATENATE(BU30,BX30)))="CK-NKP",'#temp'!$J$5*BR30,
IF(CONCATENATE((LEFT(B32,2)),"-",UPPER(CONCATENATE(BU30,BX30)))="CK-NKE",'#temp'!$K$5*BR30,
IF(CONCATENATE((LEFT(B32,2)),"-",UPPER(CONCATENATE(BU30,BX30)))="CM-KP",'#temp'!$H$6*BR30,
IF(CONCATENATE((LEFT(B32,2)),"-",UPPER(CONCATENATE(BU30,BX30)))="CM-KE",'#temp'!$I$6*BR30,
IF(CONCATENATE((LEFT(B32,2)),"-",UPPER(CONCATENATE(BU30,BX30)))="CM-NKP",'#temp'!$J$6*BR30,
IF(CONCATENATE((LEFT(B32,2)),"-",UPPER(CONCATENATE(BU30,BX30)))="CM-NKE",'#temp'!$K$6*BR30,
IF(CONCATENATE((LEFT(B32,2)),"-",UPPER(CONCATENATE(BU30,BX30)))="NJ-KP",'#temp'!$H$7*BR30,
IF(CONCATENATE((LEFT(B32,2)),"-",UPPER(CONCATENATE(BU30,BX30)))="NJ-KE",'#temp'!$I$7*BR30,
IF(CONCATENATE((LEFT(B32,2)),"-",UPPER(CONCATENATE(BU30,BX30)))="NJ-NKP",'#temp'!$J$7*BR30,
IF(CONCATENATE((LEFT(B32,2)),"-",UPPER(CONCATENATE(BU30,BX30)))="NJ-NKE",'#temp'!$K$7*BR30,
IF(CONCATENATE((LEFT(B32,2)),"-",UPPER(CONCATENATE(BU30,BX30)))="CN-KP",'#temp'!$H$8*BR30,
IF(CONCATENATE((LEFT(B32,2)),"-",UPPER(CONCATENATE(BU30,BX30)))="CN-KE",'#temp'!$I$8*BR30,
IF(CONCATENATE((LEFT(B32,2)),"-",UPPER(CONCATENATE(BU30,BX30)))="CN-NKP",'#temp'!$J$8*BR30,
IF(CONCATENATE((LEFT(B32,2)),"-",UPPER(CONCATENATE(BU30,BX30)))="CN-NKE",'#temp'!$K$8*BR30,
IF(CONCATENATE((LEFT(B32,2)),"-",UPPER(CONCATENATE(BU30,BX30)))="CB-KP",'#temp'!$H$9*BR30,
IF(CONCATENATE((LEFT(B32,2)),"-",UPPER(CONCATENATE(BU30,BX30)))="CB-KE",'#temp'!$I$9*BR30,
IF(CONCATENATE((LEFT(B32,2)),"-",UPPER(CONCATENATE(BU30,BX30)))="CB-NKP",'#temp'!$J$9*BR30,
IF(CONCATENATE((LEFT(B32,2)),"-",UPPER(CONCATENATE(BU30,BX30)))="CB-NKE",'#temp'!$K$9*BR30,
IF(CONCATENATE((LEFT(B32,2)),"-",UPPER(CONCATENATE(BU30,BX30)))="PB-KP",'#temp'!$H$11*BR30,
IF(CONCATENATE((LEFT(B32,2)),"-",UPPER(CONCATENATE(BU30,BX30)))="PB-KE",'#temp'!$I$11*BR30,
IF(CONCATENATE((LEFT(B32,2)),"-",UPPER(CONCATENATE(BU30,BX30)))="PB-NKP",'#temp'!$J$11*BR30,
IF(CONCATENATE((LEFT(B32,2)),"-",UPPER(CONCATENATE(BU30,BX30)))="PB-NKE",'#temp'!$K$11*BR30,
IF(CONCATENATE((LEFT(B32,2)),"-",UPPER(CONCATENATE(BU30,BX30)))="Me-KP",'#temp'!$H$12*BR30,
IF(CONCATENATE((LEFT(B32,2)),"-",UPPER(CONCATENATE(BU30,BX30)))="Me-KE",'#temp'!$I$12*BR30,
IF(CONCATENATE((LEFT(B32,2)),"-",UPPER(CONCATENATE(BU30,BX30)))="Me-NKP",'#temp'!$J$12*BR30,
IF(CONCATENATE((LEFT(B32,2)),"-",UPPER(CONCATENATE(BU30,BX30)))="Me-NKE",'#temp'!$K$12*BR30,
IF(CONCATENATE((LEFT(B32,2)),"-",UPPER(CONCATENATE(BU30,BX30)))="Ek-KP",'#temp'!$H$13*BR30,
IF(CONCATENATE((LEFT(B32,2)),"-",UPPER(CONCATENATE(BU30,BX30)))="Ek-KE",'#temp'!$I$13*BR30,
IF(CONCATENATE((LEFT(B32,2)),"-",UPPER(CONCATENATE(BU30,BX30)))="Ek-NKP",'#temp'!$J$13*BR30,
IF(CONCATENATE((LEFT(B32,2)),"-",UPPER(CONCATENATE(BU30,BX30)))="Ek-NKE",'#temp'!$K$13*BR30,
IF(CONCATENATE((LEFT(B32,2)),"-",UPPER(CONCATENATE(BU30,BX30)))="Km-KP",'#temp'!$H$14*BR30,
IF(CONCATENATE((LEFT(B32,2)),"-",UPPER(CONCATENATE(BU30,BX30)))="Km-KE",'#temp'!$I$14*BR30,
IF(CONCATENATE((LEFT(B32,2)),"-",UPPER(CONCATENATE(BU30,BX30)))="CB-NKP",'#temp'!$J$14*BR30,
IF(CONCATENATE((LEFT(B32,2)),"-",UPPER(CONCATENATE(BU30,BX30)))="Km-NKE",'#temp'!$K$14*BR30,
IF(CONCATENATE((LEFT(B32,2)),"-",UPPER(CONCATENATE(BU30,BX30)))="CI-KP",'#temp'!$H$15*BR30,
IF(CONCATENATE((LEFT(B32,2)),"-",UPPER(CONCATENATE(BU30,BX30)))="CI-KE",'#temp'!$I$15*BR30,
IF(CONCATENATE((LEFT(B32,2)),"-",UPPER(CONCATENATE(BU30,BX30)))="CI-NKP",'#temp'!$J$15*BR30,
IF(CONCATENATE((LEFT(B32,2)),"-",UPPER(CONCATENATE(BU30,BX30)))="CI-NKE",'#temp'!$K$15*BR30,"")))))))))))))))))))))))))))))))))))))))),"[A] rész!")))</f>
        <v/>
      </c>
      <c r="CE30" s="744"/>
      <c r="CF30" s="744"/>
      <c r="CG30" s="744"/>
      <c r="CH30" s="112"/>
      <c r="DS30"/>
    </row>
    <row r="31" spans="1:123" ht="6.95" customHeight="1">
      <c r="A31" s="746"/>
      <c r="B31" s="721"/>
      <c r="C31" s="721"/>
      <c r="D31" s="721"/>
      <c r="E31" s="721"/>
      <c r="F31" s="721"/>
      <c r="G31" s="721"/>
      <c r="H31" s="721"/>
      <c r="I31" s="721"/>
      <c r="J31" s="721"/>
      <c r="K31" s="95"/>
      <c r="L31" s="723"/>
      <c r="M31" s="723"/>
      <c r="N31" s="723"/>
      <c r="O31" s="723"/>
      <c r="P31" s="723"/>
      <c r="Q31" s="723"/>
      <c r="R31" s="723"/>
      <c r="S31" s="723"/>
      <c r="T31" s="76"/>
      <c r="U31" s="719"/>
      <c r="V31" s="719"/>
      <c r="W31" s="719"/>
      <c r="X31" s="719"/>
      <c r="Y31" s="719"/>
      <c r="Z31" s="719"/>
      <c r="AA31" s="719"/>
      <c r="AB31" s="719"/>
      <c r="AC31" s="719"/>
      <c r="AD31" s="719"/>
      <c r="AE31" s="719"/>
      <c r="AF31" s="719"/>
      <c r="AG31" s="719"/>
      <c r="AH31" s="719"/>
      <c r="AI31" s="719"/>
      <c r="AJ31" s="719"/>
      <c r="AK31" s="719"/>
      <c r="AL31" s="719"/>
      <c r="AM31" s="719"/>
      <c r="AN31" s="719"/>
      <c r="AO31" s="719"/>
      <c r="AP31" s="719"/>
      <c r="AQ31" s="719"/>
      <c r="AR31" s="719"/>
      <c r="AS31" s="719"/>
      <c r="AT31" s="719"/>
      <c r="AU31" s="719"/>
      <c r="AV31" s="719"/>
      <c r="AW31" s="719"/>
      <c r="AX31" s="719"/>
      <c r="AY31" s="719"/>
      <c r="AZ31" s="719"/>
      <c r="BA31" s="719"/>
      <c r="BB31" s="719"/>
      <c r="BC31" s="719"/>
      <c r="BD31" s="719"/>
      <c r="BE31" s="719"/>
      <c r="BF31" s="719"/>
      <c r="BG31" s="719"/>
      <c r="BH31" s="719"/>
      <c r="BI31" s="719"/>
      <c r="BJ31" s="719"/>
      <c r="BK31" s="719"/>
      <c r="BL31" s="719"/>
      <c r="BM31" s="719"/>
      <c r="BN31" s="719"/>
      <c r="BO31" s="719"/>
      <c r="BP31" s="719"/>
      <c r="BQ31" s="89"/>
      <c r="BR31" s="725"/>
      <c r="BS31" s="725"/>
      <c r="BT31" s="76"/>
      <c r="BU31" s="725"/>
      <c r="BV31" s="725"/>
      <c r="BW31" s="76"/>
      <c r="BX31" s="725"/>
      <c r="BY31" s="725"/>
      <c r="BZ31" s="76"/>
      <c r="CA31" s="725"/>
      <c r="CB31" s="725"/>
      <c r="CC31" s="76"/>
      <c r="CD31" s="732"/>
      <c r="CE31" s="732"/>
      <c r="CF31" s="732"/>
      <c r="CG31" s="732"/>
      <c r="CH31" s="104"/>
      <c r="DS31"/>
    </row>
    <row r="32" spans="1:123" ht="9.75" customHeight="1">
      <c r="A32" s="746"/>
      <c r="B32" s="734"/>
      <c r="C32" s="734"/>
      <c r="D32" s="734"/>
      <c r="E32" s="734"/>
      <c r="F32" s="734"/>
      <c r="G32" s="734"/>
      <c r="H32" s="734"/>
      <c r="I32" s="734"/>
      <c r="J32" s="734"/>
      <c r="K32" s="735"/>
      <c r="L32" s="734"/>
      <c r="M32" s="734"/>
      <c r="N32" s="734"/>
      <c r="O32" s="734"/>
      <c r="P32" s="734"/>
      <c r="Q32" s="734"/>
      <c r="R32" s="734"/>
      <c r="S32" s="734"/>
      <c r="T32" s="735"/>
      <c r="U32" s="734"/>
      <c r="V32" s="734"/>
      <c r="W32" s="734"/>
      <c r="X32" s="734"/>
      <c r="Y32" s="734"/>
      <c r="Z32" s="734"/>
      <c r="AA32" s="734"/>
      <c r="AB32" s="734"/>
      <c r="AC32" s="734"/>
      <c r="AD32" s="734"/>
      <c r="AE32" s="734"/>
      <c r="AF32" s="734"/>
      <c r="AG32" s="734"/>
      <c r="AH32" s="734"/>
      <c r="AI32" s="734"/>
      <c r="AJ32" s="734"/>
      <c r="AK32" s="734"/>
      <c r="AL32" s="734"/>
      <c r="AM32" s="734"/>
      <c r="AN32" s="734"/>
      <c r="AO32" s="734"/>
      <c r="AP32" s="734"/>
      <c r="AQ32" s="734"/>
      <c r="AR32" s="734"/>
      <c r="AS32" s="734"/>
      <c r="AT32" s="89"/>
      <c r="AU32" s="737"/>
      <c r="AV32" s="737"/>
      <c r="AW32" s="737"/>
      <c r="AX32" s="737"/>
      <c r="AY32" s="737"/>
      <c r="AZ32" s="737"/>
      <c r="BA32" s="737"/>
      <c r="BB32" s="737"/>
      <c r="BC32" s="737"/>
      <c r="BD32" s="737"/>
      <c r="BE32" s="737"/>
      <c r="BF32" s="737"/>
      <c r="BG32" s="737"/>
      <c r="BH32" s="737"/>
      <c r="BI32" s="737"/>
      <c r="BJ32" s="737"/>
      <c r="BK32" s="737"/>
      <c r="BL32" s="737"/>
      <c r="BM32" s="737"/>
      <c r="BN32" s="737"/>
      <c r="BO32" s="737"/>
      <c r="BP32" s="737"/>
      <c r="BQ32" s="76"/>
      <c r="BR32" s="725"/>
      <c r="BS32" s="725"/>
      <c r="BT32" s="76"/>
      <c r="BU32" s="725"/>
      <c r="BV32" s="725"/>
      <c r="BW32" s="76"/>
      <c r="BX32" s="725"/>
      <c r="BY32" s="725"/>
      <c r="BZ32" s="76"/>
      <c r="CA32" s="725"/>
      <c r="CB32" s="725"/>
      <c r="CC32" s="76"/>
      <c r="CD32" s="732"/>
      <c r="CE32" s="732"/>
      <c r="CF32" s="732"/>
      <c r="CG32" s="732"/>
      <c r="CH32" s="104"/>
      <c r="DS32"/>
    </row>
    <row r="33" spans="1:123" ht="6.75" customHeight="1">
      <c r="A33" s="746"/>
      <c r="B33" s="736"/>
      <c r="C33" s="736"/>
      <c r="D33" s="736"/>
      <c r="E33" s="736"/>
      <c r="F33" s="736"/>
      <c r="G33" s="736"/>
      <c r="H33" s="736"/>
      <c r="I33" s="736"/>
      <c r="J33" s="736"/>
      <c r="K33" s="736"/>
      <c r="L33" s="736"/>
      <c r="M33" s="736"/>
      <c r="N33" s="736"/>
      <c r="O33" s="736"/>
      <c r="P33" s="736"/>
      <c r="Q33" s="736"/>
      <c r="R33" s="736"/>
      <c r="S33" s="736"/>
      <c r="T33" s="736"/>
      <c r="U33" s="736"/>
      <c r="V33" s="736"/>
      <c r="W33" s="736"/>
      <c r="X33" s="736"/>
      <c r="Y33" s="736"/>
      <c r="Z33" s="736"/>
      <c r="AA33" s="736"/>
      <c r="AB33" s="736"/>
      <c r="AC33" s="736"/>
      <c r="AD33" s="736"/>
      <c r="AE33" s="736"/>
      <c r="AF33" s="736"/>
      <c r="AG33" s="736"/>
      <c r="AH33" s="736"/>
      <c r="AI33" s="736"/>
      <c r="AJ33" s="736"/>
      <c r="AK33" s="736"/>
      <c r="AL33" s="736"/>
      <c r="AM33" s="736"/>
      <c r="AN33" s="736"/>
      <c r="AO33" s="736"/>
      <c r="AP33" s="736"/>
      <c r="AQ33" s="736"/>
      <c r="AR33" s="736"/>
      <c r="AS33" s="736"/>
      <c r="AT33" s="89"/>
      <c r="AU33" s="738"/>
      <c r="AV33" s="738"/>
      <c r="AW33" s="738"/>
      <c r="AX33" s="738"/>
      <c r="AY33" s="738"/>
      <c r="AZ33" s="738"/>
      <c r="BA33" s="738"/>
      <c r="BB33" s="738"/>
      <c r="BC33" s="738"/>
      <c r="BD33" s="738"/>
      <c r="BE33" s="738"/>
      <c r="BF33" s="738"/>
      <c r="BG33" s="738"/>
      <c r="BH33" s="738"/>
      <c r="BI33" s="738"/>
      <c r="BJ33" s="738"/>
      <c r="BK33" s="738"/>
      <c r="BL33" s="738"/>
      <c r="BM33" s="738"/>
      <c r="BN33" s="738"/>
      <c r="BO33" s="738"/>
      <c r="BP33" s="738"/>
      <c r="BQ33" s="76"/>
      <c r="BR33" s="726"/>
      <c r="BS33" s="726"/>
      <c r="BT33" s="76"/>
      <c r="BU33" s="726"/>
      <c r="BV33" s="726"/>
      <c r="BW33" s="76"/>
      <c r="BX33" s="726"/>
      <c r="BY33" s="726"/>
      <c r="BZ33" s="76"/>
      <c r="CA33" s="726"/>
      <c r="CB33" s="726"/>
      <c r="CC33" s="76"/>
      <c r="CD33" s="733"/>
      <c r="CE33" s="733"/>
      <c r="CF33" s="733"/>
      <c r="CG33" s="733"/>
      <c r="CH33" s="104"/>
      <c r="DS33"/>
    </row>
    <row r="34" spans="1:123" ht="5.25" customHeight="1">
      <c r="A34" s="747"/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6"/>
      <c r="AN34" s="96"/>
      <c r="AO34" s="96"/>
      <c r="AP34" s="96"/>
      <c r="AQ34" s="96"/>
      <c r="AR34" s="96"/>
      <c r="AS34" s="96"/>
      <c r="AT34" s="96"/>
      <c r="AU34" s="96"/>
      <c r="AV34" s="96"/>
      <c r="AW34" s="96"/>
      <c r="AX34" s="96"/>
      <c r="AY34" s="96"/>
      <c r="AZ34" s="96"/>
      <c r="BA34" s="96"/>
      <c r="BB34" s="96"/>
      <c r="BC34" s="96"/>
      <c r="BD34" s="96"/>
      <c r="BE34" s="96"/>
      <c r="BF34" s="96"/>
      <c r="BG34" s="96"/>
      <c r="BH34" s="96"/>
      <c r="BI34" s="96"/>
      <c r="BJ34" s="96"/>
      <c r="BK34" s="96"/>
      <c r="BL34" s="96"/>
      <c r="BM34" s="96"/>
      <c r="BN34" s="96"/>
      <c r="BO34" s="96"/>
      <c r="BP34" s="96"/>
      <c r="BQ34" s="96"/>
      <c r="BR34" s="96"/>
      <c r="BS34" s="96"/>
      <c r="BT34" s="96"/>
      <c r="BU34" s="96"/>
      <c r="BV34" s="96"/>
      <c r="BW34" s="96"/>
      <c r="BX34" s="96"/>
      <c r="BY34" s="96"/>
      <c r="BZ34" s="96"/>
      <c r="CA34" s="96"/>
      <c r="CB34" s="96"/>
      <c r="CC34" s="96"/>
      <c r="CD34" s="96"/>
      <c r="CE34" s="96"/>
      <c r="CF34" s="96"/>
      <c r="CG34" s="96"/>
      <c r="CH34" s="113"/>
      <c r="DS34"/>
    </row>
    <row r="35" spans="1:123" ht="9.75" customHeight="1">
      <c r="A35" s="751"/>
      <c r="B35" s="753"/>
      <c r="C35" s="753"/>
      <c r="D35" s="753"/>
      <c r="E35" s="753"/>
      <c r="F35" s="753"/>
      <c r="G35" s="753"/>
      <c r="H35" s="753"/>
      <c r="I35" s="753"/>
      <c r="J35" s="753"/>
      <c r="K35" s="109"/>
      <c r="L35" s="754"/>
      <c r="M35" s="754"/>
      <c r="N35" s="754"/>
      <c r="O35" s="754"/>
      <c r="P35" s="754"/>
      <c r="Q35" s="754"/>
      <c r="R35" s="754"/>
      <c r="S35" s="754"/>
      <c r="T35" s="109"/>
      <c r="U35" s="752"/>
      <c r="V35" s="752"/>
      <c r="W35" s="752"/>
      <c r="X35" s="752"/>
      <c r="Y35" s="752"/>
      <c r="Z35" s="752"/>
      <c r="AA35" s="752"/>
      <c r="AB35" s="752"/>
      <c r="AC35" s="752"/>
      <c r="AD35" s="752"/>
      <c r="AE35" s="752"/>
      <c r="AF35" s="752"/>
      <c r="AG35" s="752"/>
      <c r="AH35" s="752"/>
      <c r="AI35" s="752"/>
      <c r="AJ35" s="752"/>
      <c r="AK35" s="752"/>
      <c r="AL35" s="752"/>
      <c r="AM35" s="752"/>
      <c r="AN35" s="752"/>
      <c r="AO35" s="752"/>
      <c r="AP35" s="752"/>
      <c r="AQ35" s="752"/>
      <c r="AR35" s="752"/>
      <c r="AS35" s="752"/>
      <c r="AT35" s="752"/>
      <c r="AU35" s="752"/>
      <c r="AV35" s="752"/>
      <c r="AW35" s="752"/>
      <c r="AX35" s="752"/>
      <c r="AY35" s="752"/>
      <c r="AZ35" s="752"/>
      <c r="BA35" s="752"/>
      <c r="BB35" s="752"/>
      <c r="BC35" s="752"/>
      <c r="BD35" s="752"/>
      <c r="BE35" s="752"/>
      <c r="BF35" s="752"/>
      <c r="BG35" s="752"/>
      <c r="BH35" s="752"/>
      <c r="BI35" s="752"/>
      <c r="BJ35" s="752"/>
      <c r="BK35" s="752"/>
      <c r="BL35" s="752"/>
      <c r="BM35" s="752"/>
      <c r="BN35" s="752"/>
      <c r="BO35" s="752"/>
      <c r="BP35" s="752"/>
      <c r="BQ35" s="89"/>
      <c r="BR35" s="743"/>
      <c r="BS35" s="743"/>
      <c r="BT35" s="76"/>
      <c r="BU35" s="743"/>
      <c r="BV35" s="743"/>
      <c r="BW35" s="76"/>
      <c r="BX35" s="743"/>
      <c r="BY35" s="743"/>
      <c r="BZ35" s="76"/>
      <c r="CA35" s="743"/>
      <c r="CB35" s="743"/>
      <c r="CC35" s="76"/>
      <c r="CD35" s="744" t="str">
        <f>IF(AND(B37="",BR35="",BU35=""),"",IF('Céginformáció kérő nyomtatvány'!$AC$7="x",
IF(CONCATENATE((LEFT(B37,2)),"-",UPPER(CONCATENATE(BU35,BX35)))="CK-KP",'#temp'!$D$5*BR35,
IF(CONCATENATE((LEFT(B37,2)),"-",UPPER(CONCATENATE(BU35,BX35)))="CK-KE",'#temp'!$E$5*BR35,
IF(CONCATENATE((LEFT(B37,2)),"-",UPPER(CONCATENATE(BU35,BX35)))="CK-NKP",'#temp'!$F$5*BR35,
IF(CONCATENATE((LEFT(B37,2)),"-",UPPER(CONCATENATE(BU35,BX35)))="CK-NKE",'#temp'!$G$5*BR35,
IF(CONCATENATE((LEFT(B37,2)),"-",UPPER(CONCATENATE(BU35,BX35)))="CM-KP",'#temp'!$D$6*BR35,
IF(CONCATENATE((LEFT(B37,2)),"-",UPPER(CONCATENATE(BU35,BX35)))="CM-KE",'#temp'!$E$6*BR35,
IF(CONCATENATE((LEFT(B37,2)),"-",UPPER(CONCATENATE(BU35,BX35)))="CM-NKP",'#temp'!$F$6*BR35,
IF(CONCATENATE((LEFT(B37,2)),"-",UPPER(CONCATENATE(BU35,BX35)))="CM-NKE",'#temp'!$G$6*BR35,
IF(CONCATENATE((LEFT(B37,2)),"-",UPPER(CONCATENATE(BU35,BX35)))="NJ-KP",'#temp'!$D$7*BR35,
IF(CONCATENATE((LEFT(B37,2)),"-",UPPER(CONCATENATE(BU35,BX35)))="NJ-KE",'#temp'!$E$7*BR35,
IF(CONCATENATE((LEFT(B37,2)),"-",UPPER(CONCATENATE(BU35,BX35)))="NJ-NKP",'#temp'!$F$7*BR35,
IF(CONCATENATE((LEFT(B37,2)),"-",UPPER(CONCATENATE(BU35,BX35)))="NJ-NKE",'#temp'!$G$7*BR35,
IF(CONCATENATE((LEFT(B37,2)),"-",UPPER(CONCATENATE(BU35,BX35)))="CN-KP",'#temp'!$D$8*BR35,
IF(CONCATENATE((LEFT(B37,2)),"-",UPPER(CONCATENATE(BU35,BX35)))="CN-KE",'#temp'!$E$8*BR35,
IF(CONCATENATE((LEFT(B37,2)),"-",UPPER(CONCATENATE(BU35,BX35)))="CN-NKP",'#temp'!$F$8*BR35,
IF(CONCATENATE((LEFT(B37,2)),"-",UPPER(CONCATENATE(BU35,BX35)))="CN-NKE",'#temp'!$G$8*BR35,
IF(CONCATENATE((LEFT(B37,2)),"-",UPPER(CONCATENATE(BU35,BX35)))="CB-KP",'#temp'!$D$9*BR35,
IF(CONCATENATE((LEFT(B37,2)),"-",UPPER(CONCATENATE(BU35,BX35)))="CB-KE",'#temp'!$E$9*BR35,
IF(CONCATENATE((LEFT(B37,2)),"-",UPPER(CONCATENATE(BU35,BX35)))="CB-NKP",'#temp'!$F$9*BR35,
IF(CONCATENATE((LEFT(B37,2)),"-",UPPER(CONCATENATE(BU35,BX35)))="CB-NKE",'#temp'!$G$9*BR35,
IF(CONCATENATE((LEFT(B37,2)),"-",UPPER(CONCATENATE(BU35,BX35)))="PB-KP",'#temp'!$D$11*BR35,
IF(CONCATENATE((LEFT(B37,2)),"-",UPPER(CONCATENATE(BU35,BX35)))="PB-KE",'#temp'!$E$11*BR35,
IF(CONCATENATE((LEFT(B37,2)),"-",UPPER(CONCATENATE(BU35,BX35)))="PB-NKP",'#temp'!$F$11*BR35,
IF(CONCATENATE((LEFT(B37,2)),"-",UPPER(CONCATENATE(BU35,BX35)))="PB-NKE",'#temp'!$G$11*BR35,
IF(CONCATENATE((LEFT(B37,2)),"-",UPPER(CONCATENATE(BU35,BX35)))="Me-KP",'#temp'!$D$12*BR35,
IF(CONCATENATE((LEFT(B37,2)),"-",UPPER(CONCATENATE(BU35,BX35)))="Me-KE",'#temp'!$E$12*BR35,
IF(CONCATENATE((LEFT(B37,2)),"-",UPPER(CONCATENATE(BU35,BX35)))="Me-NKP",'#temp'!$F$12*BR35,
IF(CONCATENATE((LEFT(B37,2)),"-",UPPER(CONCATENATE(BU35,BX35)))="Me-NKE",'#temp'!$G$12*BR35,
IF(CONCATENATE((LEFT(B37,2)),"-",UPPER(CONCATENATE(BU35,BX35)))="Ek-KP",'#temp'!$D$13*BR35,
IF(CONCATENATE((LEFT(B37,2)),"-",UPPER(CONCATENATE(BU35,BX35)))="Ek-KE",'#temp'!$E$13*BR35,
IF(CONCATENATE((LEFT(B37,2)),"-",UPPER(CONCATENATE(BU35,BX35)))="Ek-NKP",'#temp'!$F$13*BR35,
IF(CONCATENATE((LEFT(B37,2)),"-",UPPER(CONCATENATE(BU35,BX35)))="Ek-NKE",'#temp'!$G$13*BR35,
IF(CONCATENATE((LEFT(B37,2)),"-",UPPER(CONCATENATE(BU35,BX35)))="Km-KP",'#temp'!$D$14*BR35,
IF(CONCATENATE((LEFT(B37,2)),"-",UPPER(CONCATENATE(BU35,BX35)))="Km-KE",'#temp'!$E$14*BR35,
IF(CONCATENATE((LEFT(B37,2)),"-",UPPER(CONCATENATE(BU35,BX35)))="CB-NKP",'#temp'!$F$14*BR35,
IF(CONCATENATE((LEFT(B37,2)),"-",UPPER(CONCATENATE(BU35,BX35)))="Km-NKE",'#temp'!$G$14*BR35,
IF(CONCATENATE((LEFT(B37,2)),"-",UPPER(CONCATENATE(BU35,BX35)))="CI-KP",'#temp'!$D$15*BR35,
IF(CONCATENATE((LEFT(B37,2)),"-",UPPER(CONCATENATE(BU35,BX35)))="CI-KE",'#temp'!$E$15*BR35,
IF(CONCATENATE((LEFT(B37,2)),"-",UPPER(CONCATENATE(BU35,BX35)))="CI-NKP",'#temp'!$F$15*BR35,
IF(CONCATENATE((LEFT(B37,2)),"-",UPPER(CONCATENATE(BU35,BX35)))="CI-NKE",'#temp'!$G$15*BR35,"")))))))))))))))))))))))))))))))))))))))),
IF('Céginformáció kérő nyomtatvány'!$AP$7="x",
IF(CONCATENATE((LEFT(B37,2)),"-",UPPER(CONCATENATE(BU35,BX35)))="CK-KP",'#temp'!$H$5*BR35,
IF(CONCATENATE((LEFT(B37,2)),"-",UPPER(CONCATENATE(BU35,BX35)))="CK-KE",'#temp'!$I$5*BR35,
IF(CONCATENATE((LEFT(B37,2)),"-",UPPER(CONCATENATE(BU35,BX35)))="CK-NKP",'#temp'!$J$5*BR35,
IF(CONCATENATE((LEFT(B37,2)),"-",UPPER(CONCATENATE(BU35,BX35)))="CK-NKE",'#temp'!$K$5*BR35,
IF(CONCATENATE((LEFT(B37,2)),"-",UPPER(CONCATENATE(BU35,BX35)))="CM-KP",'#temp'!$H$6*BR35,
IF(CONCATENATE((LEFT(B37,2)),"-",UPPER(CONCATENATE(BU35,BX35)))="CM-KE",'#temp'!$I$6*BR35,
IF(CONCATENATE((LEFT(B37,2)),"-",UPPER(CONCATENATE(BU35,BX35)))="CM-NKP",'#temp'!$J$6*BR35,
IF(CONCATENATE((LEFT(B37,2)),"-",UPPER(CONCATENATE(BU35,BX35)))="CM-NKE",'#temp'!$K$6*BR35,
IF(CONCATENATE((LEFT(B37,2)),"-",UPPER(CONCATENATE(BU35,BX35)))="NJ-KP",'#temp'!$H$7*BR35,
IF(CONCATENATE((LEFT(B37,2)),"-",UPPER(CONCATENATE(BU35,BX35)))="NJ-KE",'#temp'!$I$7*BR35,
IF(CONCATENATE((LEFT(B37,2)),"-",UPPER(CONCATENATE(BU35,BX35)))="NJ-NKP",'#temp'!$J$7*BR35,
IF(CONCATENATE((LEFT(B37,2)),"-",UPPER(CONCATENATE(BU35,BX35)))="NJ-NKE",'#temp'!$K$7*BR35,
IF(CONCATENATE((LEFT(B37,2)),"-",UPPER(CONCATENATE(BU35,BX35)))="CN-KP",'#temp'!$H$8*BR35,
IF(CONCATENATE((LEFT(B37,2)),"-",UPPER(CONCATENATE(BU35,BX35)))="CN-KE",'#temp'!$I$8*BR35,
IF(CONCATENATE((LEFT(B37,2)),"-",UPPER(CONCATENATE(BU35,BX35)))="CN-NKP",'#temp'!$J$8*BR35,
IF(CONCATENATE((LEFT(B37,2)),"-",UPPER(CONCATENATE(BU35,BX35)))="CN-NKE",'#temp'!$K$8*BR35,
IF(CONCATENATE((LEFT(B37,2)),"-",UPPER(CONCATENATE(BU35,BX35)))="CB-KP",'#temp'!$H$9*BR35,
IF(CONCATENATE((LEFT(B37,2)),"-",UPPER(CONCATENATE(BU35,BX35)))="CB-KE",'#temp'!$I$9*BR35,
IF(CONCATENATE((LEFT(B37,2)),"-",UPPER(CONCATENATE(BU35,BX35)))="CB-NKP",'#temp'!$J$9*BR35,
IF(CONCATENATE((LEFT(B37,2)),"-",UPPER(CONCATENATE(BU35,BX35)))="CB-NKE",'#temp'!$K$9*BR35,
IF(CONCATENATE((LEFT(B37,2)),"-",UPPER(CONCATENATE(BU35,BX35)))="PB-KP",'#temp'!$H$11*BR35,
IF(CONCATENATE((LEFT(B37,2)),"-",UPPER(CONCATENATE(BU35,BX35)))="PB-KE",'#temp'!$I$11*BR35,
IF(CONCATENATE((LEFT(B37,2)),"-",UPPER(CONCATENATE(BU35,BX35)))="PB-NKP",'#temp'!$J$11*BR35,
IF(CONCATENATE((LEFT(B37,2)),"-",UPPER(CONCATENATE(BU35,BX35)))="PB-NKE",'#temp'!$K$11*BR35,
IF(CONCATENATE((LEFT(B37,2)),"-",UPPER(CONCATENATE(BU35,BX35)))="Me-KP",'#temp'!$H$12*BR35,
IF(CONCATENATE((LEFT(B37,2)),"-",UPPER(CONCATENATE(BU35,BX35)))="Me-KE",'#temp'!$I$12*BR35,
IF(CONCATENATE((LEFT(B37,2)),"-",UPPER(CONCATENATE(BU35,BX35)))="Me-NKP",'#temp'!$J$12*BR35,
IF(CONCATENATE((LEFT(B37,2)),"-",UPPER(CONCATENATE(BU35,BX35)))="Me-NKE",'#temp'!$K$12*BR35,
IF(CONCATENATE((LEFT(B37,2)),"-",UPPER(CONCATENATE(BU35,BX35)))="Ek-KP",'#temp'!$H$13*BR35,
IF(CONCATENATE((LEFT(B37,2)),"-",UPPER(CONCATENATE(BU35,BX35)))="Ek-KE",'#temp'!$I$13*BR35,
IF(CONCATENATE((LEFT(B37,2)),"-",UPPER(CONCATENATE(BU35,BX35)))="Ek-NKP",'#temp'!$J$13*BR35,
IF(CONCATENATE((LEFT(B37,2)),"-",UPPER(CONCATENATE(BU35,BX35)))="Ek-NKE",'#temp'!$K$13*BR35,
IF(CONCATENATE((LEFT(B37,2)),"-",UPPER(CONCATENATE(BU35,BX35)))="Km-KP",'#temp'!$H$14*BR35,
IF(CONCATENATE((LEFT(B37,2)),"-",UPPER(CONCATENATE(BU35,BX35)))="Km-KE",'#temp'!$I$14*BR35,
IF(CONCATENATE((LEFT(B37,2)),"-",UPPER(CONCATENATE(BU35,BX35)))="CB-NKP",'#temp'!$J$14*BR35,
IF(CONCATENATE((LEFT(B37,2)),"-",UPPER(CONCATENATE(BU35,BX35)))="Km-NKE",'#temp'!$K$14*BR35,
IF(CONCATENATE((LEFT(B37,2)),"-",UPPER(CONCATENATE(BU35,BX35)))="CI-KP",'#temp'!$H$15*BR35,
IF(CONCATENATE((LEFT(B37,2)),"-",UPPER(CONCATENATE(BU35,BX35)))="CI-KE",'#temp'!$I$15*BR35,
IF(CONCATENATE((LEFT(B37,2)),"-",UPPER(CONCATENATE(BU35,BX35)))="CI-NKP",'#temp'!$J$15*BR35,
IF(CONCATENATE((LEFT(B37,2)),"-",UPPER(CONCATENATE(BU35,BX35)))="CI-NKE",'#temp'!$K$15*BR35,"")))))))))))))))))))))))))))))))))))))))),"[A] rész!")))</f>
        <v/>
      </c>
      <c r="CE35" s="744"/>
      <c r="CF35" s="744"/>
      <c r="CG35" s="744"/>
      <c r="CH35" s="114"/>
      <c r="DS35"/>
    </row>
    <row r="36" spans="1:123" ht="6.95" customHeight="1">
      <c r="A36" s="716"/>
      <c r="B36" s="721"/>
      <c r="C36" s="721"/>
      <c r="D36" s="721"/>
      <c r="E36" s="721"/>
      <c r="F36" s="721"/>
      <c r="G36" s="721"/>
      <c r="H36" s="721"/>
      <c r="I36" s="721"/>
      <c r="J36" s="721"/>
      <c r="K36" s="95"/>
      <c r="L36" s="723"/>
      <c r="M36" s="723"/>
      <c r="N36" s="723"/>
      <c r="O36" s="723"/>
      <c r="P36" s="723"/>
      <c r="Q36" s="723"/>
      <c r="R36" s="723"/>
      <c r="S36" s="723"/>
      <c r="T36" s="76"/>
      <c r="U36" s="719"/>
      <c r="V36" s="719"/>
      <c r="W36" s="719"/>
      <c r="X36" s="719"/>
      <c r="Y36" s="719"/>
      <c r="Z36" s="719"/>
      <c r="AA36" s="719"/>
      <c r="AB36" s="719"/>
      <c r="AC36" s="719"/>
      <c r="AD36" s="719"/>
      <c r="AE36" s="719"/>
      <c r="AF36" s="719"/>
      <c r="AG36" s="719"/>
      <c r="AH36" s="719"/>
      <c r="AI36" s="719"/>
      <c r="AJ36" s="719"/>
      <c r="AK36" s="719"/>
      <c r="AL36" s="719"/>
      <c r="AM36" s="719"/>
      <c r="AN36" s="719"/>
      <c r="AO36" s="719"/>
      <c r="AP36" s="719"/>
      <c r="AQ36" s="719"/>
      <c r="AR36" s="719"/>
      <c r="AS36" s="719"/>
      <c r="AT36" s="719"/>
      <c r="AU36" s="719"/>
      <c r="AV36" s="719"/>
      <c r="AW36" s="719"/>
      <c r="AX36" s="719"/>
      <c r="AY36" s="719"/>
      <c r="AZ36" s="719"/>
      <c r="BA36" s="719"/>
      <c r="BB36" s="719"/>
      <c r="BC36" s="719"/>
      <c r="BD36" s="719"/>
      <c r="BE36" s="719"/>
      <c r="BF36" s="719"/>
      <c r="BG36" s="719"/>
      <c r="BH36" s="719"/>
      <c r="BI36" s="719"/>
      <c r="BJ36" s="719"/>
      <c r="BK36" s="719"/>
      <c r="BL36" s="719"/>
      <c r="BM36" s="719"/>
      <c r="BN36" s="719"/>
      <c r="BO36" s="719"/>
      <c r="BP36" s="719"/>
      <c r="BQ36" s="89"/>
      <c r="BR36" s="725"/>
      <c r="BS36" s="725"/>
      <c r="BT36" s="76"/>
      <c r="BU36" s="725"/>
      <c r="BV36" s="725"/>
      <c r="BW36" s="76"/>
      <c r="BX36" s="725"/>
      <c r="BY36" s="725"/>
      <c r="BZ36" s="76"/>
      <c r="CA36" s="725"/>
      <c r="CB36" s="725"/>
      <c r="CC36" s="76"/>
      <c r="CD36" s="732"/>
      <c r="CE36" s="732"/>
      <c r="CF36" s="732"/>
      <c r="CG36" s="732"/>
      <c r="CH36" s="105"/>
      <c r="DS36"/>
    </row>
    <row r="37" spans="1:123" ht="9.75" customHeight="1">
      <c r="A37" s="716"/>
      <c r="B37" s="734"/>
      <c r="C37" s="734"/>
      <c r="D37" s="734"/>
      <c r="E37" s="734"/>
      <c r="F37" s="734"/>
      <c r="G37" s="734"/>
      <c r="H37" s="734"/>
      <c r="I37" s="734"/>
      <c r="J37" s="734"/>
      <c r="K37" s="735"/>
      <c r="L37" s="734"/>
      <c r="M37" s="734"/>
      <c r="N37" s="734"/>
      <c r="O37" s="734"/>
      <c r="P37" s="734"/>
      <c r="Q37" s="734"/>
      <c r="R37" s="734"/>
      <c r="S37" s="734"/>
      <c r="T37" s="735"/>
      <c r="U37" s="734"/>
      <c r="V37" s="734"/>
      <c r="W37" s="734"/>
      <c r="X37" s="734"/>
      <c r="Y37" s="734"/>
      <c r="Z37" s="734"/>
      <c r="AA37" s="734"/>
      <c r="AB37" s="734"/>
      <c r="AC37" s="734"/>
      <c r="AD37" s="734"/>
      <c r="AE37" s="734"/>
      <c r="AF37" s="734"/>
      <c r="AG37" s="734"/>
      <c r="AH37" s="734"/>
      <c r="AI37" s="734"/>
      <c r="AJ37" s="734"/>
      <c r="AK37" s="734"/>
      <c r="AL37" s="734"/>
      <c r="AM37" s="734"/>
      <c r="AN37" s="734"/>
      <c r="AO37" s="734"/>
      <c r="AP37" s="734"/>
      <c r="AQ37" s="734"/>
      <c r="AR37" s="734"/>
      <c r="AS37" s="734"/>
      <c r="AT37" s="89"/>
      <c r="AU37" s="737"/>
      <c r="AV37" s="737"/>
      <c r="AW37" s="737"/>
      <c r="AX37" s="737"/>
      <c r="AY37" s="737"/>
      <c r="AZ37" s="737"/>
      <c r="BA37" s="737"/>
      <c r="BB37" s="737"/>
      <c r="BC37" s="737"/>
      <c r="BD37" s="737"/>
      <c r="BE37" s="737"/>
      <c r="BF37" s="737"/>
      <c r="BG37" s="737"/>
      <c r="BH37" s="737"/>
      <c r="BI37" s="737"/>
      <c r="BJ37" s="737"/>
      <c r="BK37" s="737"/>
      <c r="BL37" s="737"/>
      <c r="BM37" s="737"/>
      <c r="BN37" s="737"/>
      <c r="BO37" s="737"/>
      <c r="BP37" s="737"/>
      <c r="BQ37" s="76"/>
      <c r="BR37" s="725"/>
      <c r="BS37" s="725"/>
      <c r="BT37" s="76"/>
      <c r="BU37" s="725"/>
      <c r="BV37" s="725"/>
      <c r="BW37" s="76"/>
      <c r="BX37" s="725"/>
      <c r="BY37" s="725"/>
      <c r="BZ37" s="76"/>
      <c r="CA37" s="725"/>
      <c r="CB37" s="725"/>
      <c r="CC37" s="76"/>
      <c r="CD37" s="732"/>
      <c r="CE37" s="732"/>
      <c r="CF37" s="732"/>
      <c r="CG37" s="732"/>
      <c r="CH37" s="105"/>
      <c r="DS37"/>
    </row>
    <row r="38" spans="1:123" ht="6.75" customHeight="1">
      <c r="A38" s="716"/>
      <c r="B38" s="736"/>
      <c r="C38" s="736"/>
      <c r="D38" s="736"/>
      <c r="E38" s="736"/>
      <c r="F38" s="736"/>
      <c r="G38" s="736"/>
      <c r="H38" s="736"/>
      <c r="I38" s="736"/>
      <c r="J38" s="736"/>
      <c r="K38" s="736"/>
      <c r="L38" s="736"/>
      <c r="M38" s="736"/>
      <c r="N38" s="736"/>
      <c r="O38" s="736"/>
      <c r="P38" s="736"/>
      <c r="Q38" s="736"/>
      <c r="R38" s="736"/>
      <c r="S38" s="736"/>
      <c r="T38" s="736"/>
      <c r="U38" s="736"/>
      <c r="V38" s="736"/>
      <c r="W38" s="736"/>
      <c r="X38" s="736"/>
      <c r="Y38" s="736"/>
      <c r="Z38" s="736"/>
      <c r="AA38" s="736"/>
      <c r="AB38" s="736"/>
      <c r="AC38" s="736"/>
      <c r="AD38" s="736"/>
      <c r="AE38" s="736"/>
      <c r="AF38" s="736"/>
      <c r="AG38" s="736"/>
      <c r="AH38" s="736"/>
      <c r="AI38" s="736"/>
      <c r="AJ38" s="736"/>
      <c r="AK38" s="736"/>
      <c r="AL38" s="736"/>
      <c r="AM38" s="736"/>
      <c r="AN38" s="736"/>
      <c r="AO38" s="736"/>
      <c r="AP38" s="736"/>
      <c r="AQ38" s="736"/>
      <c r="AR38" s="736"/>
      <c r="AS38" s="736"/>
      <c r="AT38" s="89"/>
      <c r="AU38" s="738"/>
      <c r="AV38" s="738"/>
      <c r="AW38" s="738"/>
      <c r="AX38" s="738"/>
      <c r="AY38" s="738"/>
      <c r="AZ38" s="738"/>
      <c r="BA38" s="738"/>
      <c r="BB38" s="738"/>
      <c r="BC38" s="738"/>
      <c r="BD38" s="738"/>
      <c r="BE38" s="738"/>
      <c r="BF38" s="738"/>
      <c r="BG38" s="738"/>
      <c r="BH38" s="738"/>
      <c r="BI38" s="738"/>
      <c r="BJ38" s="738"/>
      <c r="BK38" s="738"/>
      <c r="BL38" s="738"/>
      <c r="BM38" s="738"/>
      <c r="BN38" s="738"/>
      <c r="BO38" s="738"/>
      <c r="BP38" s="738"/>
      <c r="BQ38" s="76"/>
      <c r="BR38" s="726"/>
      <c r="BS38" s="726"/>
      <c r="BT38" s="76"/>
      <c r="BU38" s="726"/>
      <c r="BV38" s="726"/>
      <c r="BW38" s="76"/>
      <c r="BX38" s="726"/>
      <c r="BY38" s="726"/>
      <c r="BZ38" s="76"/>
      <c r="CA38" s="726"/>
      <c r="CB38" s="726"/>
      <c r="CC38" s="76"/>
      <c r="CD38" s="733"/>
      <c r="CE38" s="733"/>
      <c r="CF38" s="733"/>
      <c r="CG38" s="733"/>
      <c r="CH38" s="105"/>
      <c r="DS38"/>
    </row>
    <row r="39" spans="1:123" ht="5.25" customHeight="1">
      <c r="A39" s="717"/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6"/>
      <c r="BF39" s="96"/>
      <c r="BG39" s="96"/>
      <c r="BH39" s="96"/>
      <c r="BI39" s="96"/>
      <c r="BJ39" s="96"/>
      <c r="BK39" s="96"/>
      <c r="BL39" s="96"/>
      <c r="BM39" s="96"/>
      <c r="BN39" s="96"/>
      <c r="BO39" s="96"/>
      <c r="BP39" s="96"/>
      <c r="BQ39" s="96"/>
      <c r="BR39" s="96"/>
      <c r="BS39" s="96"/>
      <c r="BT39" s="96"/>
      <c r="BU39" s="96"/>
      <c r="BV39" s="96"/>
      <c r="BW39" s="96"/>
      <c r="BX39" s="96"/>
      <c r="BY39" s="96"/>
      <c r="BZ39" s="96"/>
      <c r="CA39" s="96"/>
      <c r="CB39" s="96"/>
      <c r="CC39" s="96"/>
      <c r="CD39" s="96"/>
      <c r="CE39" s="96"/>
      <c r="CF39" s="96"/>
      <c r="CG39" s="96"/>
      <c r="CH39" s="111"/>
      <c r="DS39"/>
    </row>
    <row r="40" spans="1:123" ht="9.75" customHeight="1">
      <c r="A40" s="745"/>
      <c r="B40" s="753"/>
      <c r="C40" s="753"/>
      <c r="D40" s="753"/>
      <c r="E40" s="753"/>
      <c r="F40" s="753"/>
      <c r="G40" s="753"/>
      <c r="H40" s="753"/>
      <c r="I40" s="753"/>
      <c r="J40" s="753"/>
      <c r="K40" s="109"/>
      <c r="L40" s="754"/>
      <c r="M40" s="754"/>
      <c r="N40" s="754"/>
      <c r="O40" s="754"/>
      <c r="P40" s="754"/>
      <c r="Q40" s="754"/>
      <c r="R40" s="754"/>
      <c r="S40" s="754"/>
      <c r="T40" s="109"/>
      <c r="U40" s="752"/>
      <c r="V40" s="752"/>
      <c r="W40" s="752"/>
      <c r="X40" s="752"/>
      <c r="Y40" s="752"/>
      <c r="Z40" s="752"/>
      <c r="AA40" s="752"/>
      <c r="AB40" s="752"/>
      <c r="AC40" s="752"/>
      <c r="AD40" s="752"/>
      <c r="AE40" s="752"/>
      <c r="AF40" s="752"/>
      <c r="AG40" s="752"/>
      <c r="AH40" s="752"/>
      <c r="AI40" s="752"/>
      <c r="AJ40" s="752"/>
      <c r="AK40" s="752"/>
      <c r="AL40" s="752"/>
      <c r="AM40" s="752"/>
      <c r="AN40" s="752"/>
      <c r="AO40" s="752"/>
      <c r="AP40" s="752"/>
      <c r="AQ40" s="752"/>
      <c r="AR40" s="752"/>
      <c r="AS40" s="752"/>
      <c r="AT40" s="752"/>
      <c r="AU40" s="752"/>
      <c r="AV40" s="752"/>
      <c r="AW40" s="752"/>
      <c r="AX40" s="752"/>
      <c r="AY40" s="752"/>
      <c r="AZ40" s="752"/>
      <c r="BA40" s="752"/>
      <c r="BB40" s="752"/>
      <c r="BC40" s="752"/>
      <c r="BD40" s="752"/>
      <c r="BE40" s="752"/>
      <c r="BF40" s="752"/>
      <c r="BG40" s="752"/>
      <c r="BH40" s="752"/>
      <c r="BI40" s="752"/>
      <c r="BJ40" s="752"/>
      <c r="BK40" s="752"/>
      <c r="BL40" s="752"/>
      <c r="BM40" s="752"/>
      <c r="BN40" s="752"/>
      <c r="BO40" s="752"/>
      <c r="BP40" s="752"/>
      <c r="BQ40" s="89"/>
      <c r="BR40" s="743"/>
      <c r="BS40" s="743"/>
      <c r="BT40" s="76"/>
      <c r="BU40" s="743"/>
      <c r="BV40" s="743"/>
      <c r="BW40" s="76"/>
      <c r="BX40" s="743"/>
      <c r="BY40" s="743"/>
      <c r="BZ40" s="76"/>
      <c r="CA40" s="743"/>
      <c r="CB40" s="743"/>
      <c r="CC40" s="76"/>
      <c r="CD40" s="744" t="str">
        <f>IF(AND(B42="",BR40="",BU40=""),"",IF('Céginformáció kérő nyomtatvány'!$AC$7="x",
IF(CONCATENATE((LEFT(B42,2)),"-",UPPER(CONCATENATE(BU40,BX40)))="CK-KP",'#temp'!$D$5*BR40,
IF(CONCATENATE((LEFT(B42,2)),"-",UPPER(CONCATENATE(BU40,BX40)))="CK-KE",'#temp'!$E$5*BR40,
IF(CONCATENATE((LEFT(B42,2)),"-",UPPER(CONCATENATE(BU40,BX40)))="CK-NKP",'#temp'!$F$5*BR40,
IF(CONCATENATE((LEFT(B42,2)),"-",UPPER(CONCATENATE(BU40,BX40)))="CK-NKE",'#temp'!$G$5*BR40,
IF(CONCATENATE((LEFT(B42,2)),"-",UPPER(CONCATENATE(BU40,BX40)))="CM-KP",'#temp'!$D$6*BR40,
IF(CONCATENATE((LEFT(B42,2)),"-",UPPER(CONCATENATE(BU40,BX40)))="CM-KE",'#temp'!$E$6*BR40,
IF(CONCATENATE((LEFT(B42,2)),"-",UPPER(CONCATENATE(BU40,BX40)))="CM-NKP",'#temp'!$F$6*BR40,
IF(CONCATENATE((LEFT(B42,2)),"-",UPPER(CONCATENATE(BU40,BX40)))="CM-NKE",'#temp'!$G$6*BR40,
IF(CONCATENATE((LEFT(B42,2)),"-",UPPER(CONCATENATE(BU40,BX40)))="NJ-KP",'#temp'!$D$7*BR40,
IF(CONCATENATE((LEFT(B42,2)),"-",UPPER(CONCATENATE(BU40,BX40)))="NJ-KE",'#temp'!$E$7*BR40,
IF(CONCATENATE((LEFT(B42,2)),"-",UPPER(CONCATENATE(BU40,BX40)))="NJ-NKP",'#temp'!$F$7*BR40,
IF(CONCATENATE((LEFT(B42,2)),"-",UPPER(CONCATENATE(BU40,BX40)))="NJ-NKE",'#temp'!$G$7*BR40,
IF(CONCATENATE((LEFT(B42,2)),"-",UPPER(CONCATENATE(BU40,BX40)))="CN-KP",'#temp'!$D$8*BR40,
IF(CONCATENATE((LEFT(B42,2)),"-",UPPER(CONCATENATE(BU40,BX40)))="CN-KE",'#temp'!$E$8*BR40,
IF(CONCATENATE((LEFT(B42,2)),"-",UPPER(CONCATENATE(BU40,BX40)))="CN-NKP",'#temp'!$F$8*BR40,
IF(CONCATENATE((LEFT(B42,2)),"-",UPPER(CONCATENATE(BU40,BX40)))="CN-NKE",'#temp'!$G$8*BR40,
IF(CONCATENATE((LEFT(B42,2)),"-",UPPER(CONCATENATE(BU40,BX40)))="CB-KP",'#temp'!$D$9*BR40,
IF(CONCATENATE((LEFT(B42,2)),"-",UPPER(CONCATENATE(BU40,BX40)))="CB-KE",'#temp'!$E$9*BR40,
IF(CONCATENATE((LEFT(B42,2)),"-",UPPER(CONCATENATE(BU40,BX40)))="CB-NKP",'#temp'!$F$9*BR40,
IF(CONCATENATE((LEFT(B42,2)),"-",UPPER(CONCATENATE(BU40,BX40)))="CB-NKE",'#temp'!$G$9*BR40,
IF(CONCATENATE((LEFT(B42,2)),"-",UPPER(CONCATENATE(BU40,BX40)))="PB-KP",'#temp'!$D$11*BR40,
IF(CONCATENATE((LEFT(B42,2)),"-",UPPER(CONCATENATE(BU40,BX40)))="PB-KE",'#temp'!$E$11*BR40,
IF(CONCATENATE((LEFT(B42,2)),"-",UPPER(CONCATENATE(BU40,BX40)))="PB-NKP",'#temp'!$F$11*BR40,
IF(CONCATENATE((LEFT(B42,2)),"-",UPPER(CONCATENATE(BU40,BX40)))="PB-NKE",'#temp'!$G$11*BR40,
IF(CONCATENATE((LEFT(B42,2)),"-",UPPER(CONCATENATE(BU40,BX40)))="Me-KP",'#temp'!$D$12*BR40,
IF(CONCATENATE((LEFT(B42,2)),"-",UPPER(CONCATENATE(BU40,BX40)))="Me-KE",'#temp'!$E$12*BR40,
IF(CONCATENATE((LEFT(B42,2)),"-",UPPER(CONCATENATE(BU40,BX40)))="Me-NKP",'#temp'!$F$12*BR40,
IF(CONCATENATE((LEFT(B42,2)),"-",UPPER(CONCATENATE(BU40,BX40)))="Me-NKE",'#temp'!$G$12*BR40,
IF(CONCATENATE((LEFT(B42,2)),"-",UPPER(CONCATENATE(BU40,BX40)))="Ek-KP",'#temp'!$D$13*BR40,
IF(CONCATENATE((LEFT(B42,2)),"-",UPPER(CONCATENATE(BU40,BX40)))="Ek-KE",'#temp'!$E$13*BR40,
IF(CONCATENATE((LEFT(B42,2)),"-",UPPER(CONCATENATE(BU40,BX40)))="Ek-NKP",'#temp'!$F$13*BR40,
IF(CONCATENATE((LEFT(B42,2)),"-",UPPER(CONCATENATE(BU40,BX40)))="Ek-NKE",'#temp'!$G$13*BR40,
IF(CONCATENATE((LEFT(B42,2)),"-",UPPER(CONCATENATE(BU40,BX40)))="Km-KP",'#temp'!$D$14*BR40,
IF(CONCATENATE((LEFT(B42,2)),"-",UPPER(CONCATENATE(BU40,BX40)))="Km-KE",'#temp'!$E$14*BR40,
IF(CONCATENATE((LEFT(B42,2)),"-",UPPER(CONCATENATE(BU40,BX40)))="CB-NKP",'#temp'!$F$14*BR40,
IF(CONCATENATE((LEFT(B42,2)),"-",UPPER(CONCATENATE(BU40,BX40)))="Km-NKE",'#temp'!$G$14*BR40,
IF(CONCATENATE((LEFT(B42,2)),"-",UPPER(CONCATENATE(BU40,BX40)))="CI-KP",'#temp'!$D$15*BR40,
IF(CONCATENATE((LEFT(B42,2)),"-",UPPER(CONCATENATE(BU40,BX40)))="CI-KE",'#temp'!$E$15*BR40,
IF(CONCATENATE((LEFT(B42,2)),"-",UPPER(CONCATENATE(BU40,BX40)))="CI-NKP",'#temp'!$F$15*BR40,
IF(CONCATENATE((LEFT(B42,2)),"-",UPPER(CONCATENATE(BU40,BX40)))="CI-NKE",'#temp'!$G$15*BR40,"")))))))))))))))))))))))))))))))))))))))),
IF('Céginformáció kérő nyomtatvány'!$AP$7="x",
IF(CONCATENATE((LEFT(B42,2)),"-",UPPER(CONCATENATE(BU40,BX40)))="CK-KP",'#temp'!$H$5*BR40,
IF(CONCATENATE((LEFT(B42,2)),"-",UPPER(CONCATENATE(BU40,BX40)))="CK-KE",'#temp'!$I$5*BR40,
IF(CONCATENATE((LEFT(B42,2)),"-",UPPER(CONCATENATE(BU40,BX40)))="CK-NKP",'#temp'!$J$5*BR40,
IF(CONCATENATE((LEFT(B42,2)),"-",UPPER(CONCATENATE(BU40,BX40)))="CK-NKE",'#temp'!$K$5*BR40,
IF(CONCATENATE((LEFT(B42,2)),"-",UPPER(CONCATENATE(BU40,BX40)))="CM-KP",'#temp'!$H$6*BR40,
IF(CONCATENATE((LEFT(B42,2)),"-",UPPER(CONCATENATE(BU40,BX40)))="CM-KE",'#temp'!$I$6*BR40,
IF(CONCATENATE((LEFT(B42,2)),"-",UPPER(CONCATENATE(BU40,BX40)))="CM-NKP",'#temp'!$J$6*BR40,
IF(CONCATENATE((LEFT(B42,2)),"-",UPPER(CONCATENATE(BU40,BX40)))="CM-NKE",'#temp'!$K$6*BR40,
IF(CONCATENATE((LEFT(B42,2)),"-",UPPER(CONCATENATE(BU40,BX40)))="NJ-KP",'#temp'!$H$7*BR40,
IF(CONCATENATE((LEFT(B42,2)),"-",UPPER(CONCATENATE(BU40,BX40)))="NJ-KE",'#temp'!$I$7*BR40,
IF(CONCATENATE((LEFT(B42,2)),"-",UPPER(CONCATENATE(BU40,BX40)))="NJ-NKP",'#temp'!$J$7*BR40,
IF(CONCATENATE((LEFT(B42,2)),"-",UPPER(CONCATENATE(BU40,BX40)))="NJ-NKE",'#temp'!$K$7*BR40,
IF(CONCATENATE((LEFT(B42,2)),"-",UPPER(CONCATENATE(BU40,BX40)))="CN-KP",'#temp'!$H$8*BR40,
IF(CONCATENATE((LEFT(B42,2)),"-",UPPER(CONCATENATE(BU40,BX40)))="CN-KE",'#temp'!$I$8*BR40,
IF(CONCATENATE((LEFT(B42,2)),"-",UPPER(CONCATENATE(BU40,BX40)))="CN-NKP",'#temp'!$J$8*BR40,
IF(CONCATENATE((LEFT(B42,2)),"-",UPPER(CONCATENATE(BU40,BX40)))="CN-NKE",'#temp'!$K$8*BR40,
IF(CONCATENATE((LEFT(B42,2)),"-",UPPER(CONCATENATE(BU40,BX40)))="CB-KP",'#temp'!$H$9*BR40,
IF(CONCATENATE((LEFT(B42,2)),"-",UPPER(CONCATENATE(BU40,BX40)))="CB-KE",'#temp'!$I$9*BR40,
IF(CONCATENATE((LEFT(B42,2)),"-",UPPER(CONCATENATE(BU40,BX40)))="CB-NKP",'#temp'!$J$9*BR40,
IF(CONCATENATE((LEFT(B42,2)),"-",UPPER(CONCATENATE(BU40,BX40)))="CB-NKE",'#temp'!$K$9*BR40,
IF(CONCATENATE((LEFT(B42,2)),"-",UPPER(CONCATENATE(BU40,BX40)))="PB-KP",'#temp'!$H$11*BR40,
IF(CONCATENATE((LEFT(B42,2)),"-",UPPER(CONCATENATE(BU40,BX40)))="PB-KE",'#temp'!$I$11*BR40,
IF(CONCATENATE((LEFT(B42,2)),"-",UPPER(CONCATENATE(BU40,BX40)))="PB-NKP",'#temp'!$J$11*BR40,
IF(CONCATENATE((LEFT(B42,2)),"-",UPPER(CONCATENATE(BU40,BX40)))="PB-NKE",'#temp'!$K$11*BR40,
IF(CONCATENATE((LEFT(B42,2)),"-",UPPER(CONCATENATE(BU40,BX40)))="Me-KP",'#temp'!$H$12*BR40,
IF(CONCATENATE((LEFT(B42,2)),"-",UPPER(CONCATENATE(BU40,BX40)))="Me-KE",'#temp'!$I$12*BR40,
IF(CONCATENATE((LEFT(B42,2)),"-",UPPER(CONCATENATE(BU40,BX40)))="Me-NKP",'#temp'!$J$12*BR40,
IF(CONCATENATE((LEFT(B42,2)),"-",UPPER(CONCATENATE(BU40,BX40)))="Me-NKE",'#temp'!$K$12*BR40,
IF(CONCATENATE((LEFT(B42,2)),"-",UPPER(CONCATENATE(BU40,BX40)))="Ek-KP",'#temp'!$H$13*BR40,
IF(CONCATENATE((LEFT(B42,2)),"-",UPPER(CONCATENATE(BU40,BX40)))="Ek-KE",'#temp'!$I$13*BR40,
IF(CONCATENATE((LEFT(B42,2)),"-",UPPER(CONCATENATE(BU40,BX40)))="Ek-NKP",'#temp'!$J$13*BR40,
IF(CONCATENATE((LEFT(B42,2)),"-",UPPER(CONCATENATE(BU40,BX40)))="Ek-NKE",'#temp'!$K$13*BR40,
IF(CONCATENATE((LEFT(B42,2)),"-",UPPER(CONCATENATE(BU40,BX40)))="Km-KP",'#temp'!$H$14*BR40,
IF(CONCATENATE((LEFT(B42,2)),"-",UPPER(CONCATENATE(BU40,BX40)))="Km-KE",'#temp'!$I$14*BR40,
IF(CONCATENATE((LEFT(B42,2)),"-",UPPER(CONCATENATE(BU40,BX40)))="CB-NKP",'#temp'!$J$14*BR40,
IF(CONCATENATE((LEFT(B42,2)),"-",UPPER(CONCATENATE(BU40,BX40)))="Km-NKE",'#temp'!$K$14*BR40,
IF(CONCATENATE((LEFT(B42,2)),"-",UPPER(CONCATENATE(BU40,BX40)))="CI-KP",'#temp'!$H$15*BR40,
IF(CONCATENATE((LEFT(B42,2)),"-",UPPER(CONCATENATE(BU40,BX40)))="CI-KE",'#temp'!$I$15*BR40,
IF(CONCATENATE((LEFT(B42,2)),"-",UPPER(CONCATENATE(BU40,BX40)))="CI-NKP",'#temp'!$J$15*BR40,
IF(CONCATENATE((LEFT(B42,2)),"-",UPPER(CONCATENATE(BU40,BX40)))="CI-NKE",'#temp'!$K$15*BR40,"")))))))))))))))))))))))))))))))))))))))),"[A] rész!")))</f>
        <v/>
      </c>
      <c r="CE40" s="744"/>
      <c r="CF40" s="744"/>
      <c r="CG40" s="744"/>
      <c r="CH40" s="112"/>
      <c r="DS40"/>
    </row>
    <row r="41" spans="1:123" ht="6.95" customHeight="1">
      <c r="A41" s="746"/>
      <c r="B41" s="721"/>
      <c r="C41" s="721"/>
      <c r="D41" s="721"/>
      <c r="E41" s="721"/>
      <c r="F41" s="721"/>
      <c r="G41" s="721"/>
      <c r="H41" s="721"/>
      <c r="I41" s="721"/>
      <c r="J41" s="721"/>
      <c r="K41" s="95"/>
      <c r="L41" s="723"/>
      <c r="M41" s="723"/>
      <c r="N41" s="723"/>
      <c r="O41" s="723"/>
      <c r="P41" s="723"/>
      <c r="Q41" s="723"/>
      <c r="R41" s="723"/>
      <c r="S41" s="723"/>
      <c r="T41" s="76"/>
      <c r="U41" s="719"/>
      <c r="V41" s="719"/>
      <c r="W41" s="719"/>
      <c r="X41" s="719"/>
      <c r="Y41" s="719"/>
      <c r="Z41" s="719"/>
      <c r="AA41" s="719"/>
      <c r="AB41" s="719"/>
      <c r="AC41" s="719"/>
      <c r="AD41" s="719"/>
      <c r="AE41" s="719"/>
      <c r="AF41" s="719"/>
      <c r="AG41" s="719"/>
      <c r="AH41" s="719"/>
      <c r="AI41" s="719"/>
      <c r="AJ41" s="719"/>
      <c r="AK41" s="719"/>
      <c r="AL41" s="719"/>
      <c r="AM41" s="719"/>
      <c r="AN41" s="719"/>
      <c r="AO41" s="719"/>
      <c r="AP41" s="719"/>
      <c r="AQ41" s="719"/>
      <c r="AR41" s="719"/>
      <c r="AS41" s="719"/>
      <c r="AT41" s="719"/>
      <c r="AU41" s="719"/>
      <c r="AV41" s="719"/>
      <c r="AW41" s="719"/>
      <c r="AX41" s="719"/>
      <c r="AY41" s="719"/>
      <c r="AZ41" s="719"/>
      <c r="BA41" s="719"/>
      <c r="BB41" s="719"/>
      <c r="BC41" s="719"/>
      <c r="BD41" s="719"/>
      <c r="BE41" s="719"/>
      <c r="BF41" s="719"/>
      <c r="BG41" s="719"/>
      <c r="BH41" s="719"/>
      <c r="BI41" s="719"/>
      <c r="BJ41" s="719"/>
      <c r="BK41" s="719"/>
      <c r="BL41" s="719"/>
      <c r="BM41" s="719"/>
      <c r="BN41" s="719"/>
      <c r="BO41" s="719"/>
      <c r="BP41" s="719"/>
      <c r="BQ41" s="89"/>
      <c r="BR41" s="725"/>
      <c r="BS41" s="725"/>
      <c r="BT41" s="76"/>
      <c r="BU41" s="725"/>
      <c r="BV41" s="725"/>
      <c r="BW41" s="76"/>
      <c r="BX41" s="725"/>
      <c r="BY41" s="725"/>
      <c r="BZ41" s="76"/>
      <c r="CA41" s="725"/>
      <c r="CB41" s="725"/>
      <c r="CC41" s="76"/>
      <c r="CD41" s="732"/>
      <c r="CE41" s="732"/>
      <c r="CF41" s="732"/>
      <c r="CG41" s="732"/>
      <c r="CH41" s="104"/>
      <c r="DS41"/>
    </row>
    <row r="42" spans="1:123" ht="9.75" customHeight="1">
      <c r="A42" s="746"/>
      <c r="B42" s="734"/>
      <c r="C42" s="734"/>
      <c r="D42" s="734"/>
      <c r="E42" s="734"/>
      <c r="F42" s="734"/>
      <c r="G42" s="734"/>
      <c r="H42" s="734"/>
      <c r="I42" s="734"/>
      <c r="J42" s="734"/>
      <c r="K42" s="735"/>
      <c r="L42" s="734"/>
      <c r="M42" s="734"/>
      <c r="N42" s="734"/>
      <c r="O42" s="734"/>
      <c r="P42" s="734"/>
      <c r="Q42" s="734"/>
      <c r="R42" s="734"/>
      <c r="S42" s="734"/>
      <c r="T42" s="735"/>
      <c r="U42" s="734"/>
      <c r="V42" s="734"/>
      <c r="W42" s="734"/>
      <c r="X42" s="734"/>
      <c r="Y42" s="734"/>
      <c r="Z42" s="734"/>
      <c r="AA42" s="734"/>
      <c r="AB42" s="734"/>
      <c r="AC42" s="734"/>
      <c r="AD42" s="734"/>
      <c r="AE42" s="734"/>
      <c r="AF42" s="734"/>
      <c r="AG42" s="734"/>
      <c r="AH42" s="734"/>
      <c r="AI42" s="734"/>
      <c r="AJ42" s="734"/>
      <c r="AK42" s="734"/>
      <c r="AL42" s="734"/>
      <c r="AM42" s="734"/>
      <c r="AN42" s="734"/>
      <c r="AO42" s="734"/>
      <c r="AP42" s="734"/>
      <c r="AQ42" s="734"/>
      <c r="AR42" s="734"/>
      <c r="AS42" s="734"/>
      <c r="AT42" s="89"/>
      <c r="AU42" s="737"/>
      <c r="AV42" s="737"/>
      <c r="AW42" s="737"/>
      <c r="AX42" s="737"/>
      <c r="AY42" s="737"/>
      <c r="AZ42" s="737"/>
      <c r="BA42" s="737"/>
      <c r="BB42" s="737"/>
      <c r="BC42" s="737"/>
      <c r="BD42" s="737"/>
      <c r="BE42" s="737"/>
      <c r="BF42" s="737"/>
      <c r="BG42" s="737"/>
      <c r="BH42" s="737"/>
      <c r="BI42" s="737"/>
      <c r="BJ42" s="737"/>
      <c r="BK42" s="737"/>
      <c r="BL42" s="737"/>
      <c r="BM42" s="737"/>
      <c r="BN42" s="737"/>
      <c r="BO42" s="737"/>
      <c r="BP42" s="737"/>
      <c r="BQ42" s="76"/>
      <c r="BR42" s="725"/>
      <c r="BS42" s="725"/>
      <c r="BT42" s="76"/>
      <c r="BU42" s="725"/>
      <c r="BV42" s="725"/>
      <c r="BW42" s="76"/>
      <c r="BX42" s="725"/>
      <c r="BY42" s="725"/>
      <c r="BZ42" s="76"/>
      <c r="CA42" s="725"/>
      <c r="CB42" s="725"/>
      <c r="CC42" s="76"/>
      <c r="CD42" s="732"/>
      <c r="CE42" s="732"/>
      <c r="CF42" s="732"/>
      <c r="CG42" s="732"/>
      <c r="CH42" s="104"/>
      <c r="DS42"/>
    </row>
    <row r="43" spans="1:123" ht="6.75" customHeight="1">
      <c r="A43" s="746"/>
      <c r="B43" s="736"/>
      <c r="C43" s="736"/>
      <c r="D43" s="736"/>
      <c r="E43" s="736"/>
      <c r="F43" s="736"/>
      <c r="G43" s="736"/>
      <c r="H43" s="736"/>
      <c r="I43" s="736"/>
      <c r="J43" s="736"/>
      <c r="K43" s="736"/>
      <c r="L43" s="736"/>
      <c r="M43" s="736"/>
      <c r="N43" s="736"/>
      <c r="O43" s="736"/>
      <c r="P43" s="736"/>
      <c r="Q43" s="736"/>
      <c r="R43" s="736"/>
      <c r="S43" s="736"/>
      <c r="T43" s="736"/>
      <c r="U43" s="736"/>
      <c r="V43" s="736"/>
      <c r="W43" s="736"/>
      <c r="X43" s="736"/>
      <c r="Y43" s="736"/>
      <c r="Z43" s="736"/>
      <c r="AA43" s="736"/>
      <c r="AB43" s="736"/>
      <c r="AC43" s="736"/>
      <c r="AD43" s="736"/>
      <c r="AE43" s="736"/>
      <c r="AF43" s="736"/>
      <c r="AG43" s="736"/>
      <c r="AH43" s="736"/>
      <c r="AI43" s="736"/>
      <c r="AJ43" s="736"/>
      <c r="AK43" s="736"/>
      <c r="AL43" s="736"/>
      <c r="AM43" s="736"/>
      <c r="AN43" s="736"/>
      <c r="AO43" s="736"/>
      <c r="AP43" s="736"/>
      <c r="AQ43" s="736"/>
      <c r="AR43" s="736"/>
      <c r="AS43" s="736"/>
      <c r="AT43" s="89"/>
      <c r="AU43" s="738"/>
      <c r="AV43" s="738"/>
      <c r="AW43" s="738"/>
      <c r="AX43" s="738"/>
      <c r="AY43" s="738"/>
      <c r="AZ43" s="738"/>
      <c r="BA43" s="738"/>
      <c r="BB43" s="738"/>
      <c r="BC43" s="738"/>
      <c r="BD43" s="738"/>
      <c r="BE43" s="738"/>
      <c r="BF43" s="738"/>
      <c r="BG43" s="738"/>
      <c r="BH43" s="738"/>
      <c r="BI43" s="738"/>
      <c r="BJ43" s="738"/>
      <c r="BK43" s="738"/>
      <c r="BL43" s="738"/>
      <c r="BM43" s="738"/>
      <c r="BN43" s="738"/>
      <c r="BO43" s="738"/>
      <c r="BP43" s="738"/>
      <c r="BQ43" s="76"/>
      <c r="BR43" s="726"/>
      <c r="BS43" s="726"/>
      <c r="BT43" s="76"/>
      <c r="BU43" s="726"/>
      <c r="BV43" s="726"/>
      <c r="BW43" s="76"/>
      <c r="BX43" s="726"/>
      <c r="BY43" s="726"/>
      <c r="BZ43" s="76"/>
      <c r="CA43" s="726"/>
      <c r="CB43" s="726"/>
      <c r="CC43" s="76"/>
      <c r="CD43" s="733"/>
      <c r="CE43" s="733"/>
      <c r="CF43" s="733"/>
      <c r="CG43" s="733"/>
      <c r="CH43" s="104"/>
      <c r="DS43"/>
    </row>
    <row r="44" spans="1:123" ht="5.25" customHeight="1">
      <c r="A44" s="747"/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96"/>
      <c r="AA44" s="96"/>
      <c r="AB44" s="96"/>
      <c r="AC44" s="96"/>
      <c r="AD44" s="96"/>
      <c r="AE44" s="96"/>
      <c r="AF44" s="96"/>
      <c r="AG44" s="96"/>
      <c r="AH44" s="96"/>
      <c r="AI44" s="96"/>
      <c r="AJ44" s="96"/>
      <c r="AK44" s="96"/>
      <c r="AL44" s="96"/>
      <c r="AM44" s="96"/>
      <c r="AN44" s="96"/>
      <c r="AO44" s="96"/>
      <c r="AP44" s="96"/>
      <c r="AQ44" s="96"/>
      <c r="AR44" s="96"/>
      <c r="AS44" s="96"/>
      <c r="AT44" s="96"/>
      <c r="AU44" s="96"/>
      <c r="AV44" s="96"/>
      <c r="AW44" s="96"/>
      <c r="AX44" s="96"/>
      <c r="AY44" s="96"/>
      <c r="AZ44" s="96"/>
      <c r="BA44" s="96"/>
      <c r="BB44" s="96"/>
      <c r="BC44" s="96"/>
      <c r="BD44" s="96"/>
      <c r="BE44" s="96"/>
      <c r="BF44" s="96"/>
      <c r="BG44" s="96"/>
      <c r="BH44" s="96"/>
      <c r="BI44" s="96"/>
      <c r="BJ44" s="96"/>
      <c r="BK44" s="96"/>
      <c r="BL44" s="96"/>
      <c r="BM44" s="96"/>
      <c r="BN44" s="96"/>
      <c r="BO44" s="96"/>
      <c r="BP44" s="96"/>
      <c r="BQ44" s="96"/>
      <c r="BR44" s="96"/>
      <c r="BS44" s="96"/>
      <c r="BT44" s="96"/>
      <c r="BU44" s="96"/>
      <c r="BV44" s="96"/>
      <c r="BW44" s="96"/>
      <c r="BX44" s="96"/>
      <c r="BY44" s="96"/>
      <c r="BZ44" s="96"/>
      <c r="CA44" s="96"/>
      <c r="CB44" s="96"/>
      <c r="CC44" s="96"/>
      <c r="CD44" s="96"/>
      <c r="CE44" s="96"/>
      <c r="CF44" s="96"/>
      <c r="CG44" s="96"/>
      <c r="CH44" s="113"/>
      <c r="DS44"/>
    </row>
    <row r="45" spans="1:123" ht="9.75" customHeight="1">
      <c r="A45" s="751"/>
      <c r="B45" s="753"/>
      <c r="C45" s="753"/>
      <c r="D45" s="753"/>
      <c r="E45" s="753"/>
      <c r="F45" s="753"/>
      <c r="G45" s="753"/>
      <c r="H45" s="753"/>
      <c r="I45" s="753"/>
      <c r="J45" s="753"/>
      <c r="K45" s="109"/>
      <c r="L45" s="754"/>
      <c r="M45" s="754"/>
      <c r="N45" s="754"/>
      <c r="O45" s="754"/>
      <c r="P45" s="754"/>
      <c r="Q45" s="754"/>
      <c r="R45" s="754"/>
      <c r="S45" s="754"/>
      <c r="T45" s="109"/>
      <c r="U45" s="752"/>
      <c r="V45" s="752"/>
      <c r="W45" s="752"/>
      <c r="X45" s="752"/>
      <c r="Y45" s="752"/>
      <c r="Z45" s="752"/>
      <c r="AA45" s="752"/>
      <c r="AB45" s="752"/>
      <c r="AC45" s="752"/>
      <c r="AD45" s="752"/>
      <c r="AE45" s="752"/>
      <c r="AF45" s="752"/>
      <c r="AG45" s="752"/>
      <c r="AH45" s="752"/>
      <c r="AI45" s="752"/>
      <c r="AJ45" s="752"/>
      <c r="AK45" s="752"/>
      <c r="AL45" s="752"/>
      <c r="AM45" s="752"/>
      <c r="AN45" s="752"/>
      <c r="AO45" s="752"/>
      <c r="AP45" s="752"/>
      <c r="AQ45" s="752"/>
      <c r="AR45" s="752"/>
      <c r="AS45" s="752"/>
      <c r="AT45" s="752"/>
      <c r="AU45" s="752"/>
      <c r="AV45" s="752"/>
      <c r="AW45" s="752"/>
      <c r="AX45" s="752"/>
      <c r="AY45" s="752"/>
      <c r="AZ45" s="752"/>
      <c r="BA45" s="752"/>
      <c r="BB45" s="752"/>
      <c r="BC45" s="752"/>
      <c r="BD45" s="752"/>
      <c r="BE45" s="752"/>
      <c r="BF45" s="752"/>
      <c r="BG45" s="752"/>
      <c r="BH45" s="752"/>
      <c r="BI45" s="752"/>
      <c r="BJ45" s="752"/>
      <c r="BK45" s="752"/>
      <c r="BL45" s="752"/>
      <c r="BM45" s="752"/>
      <c r="BN45" s="752"/>
      <c r="BO45" s="752"/>
      <c r="BP45" s="752"/>
      <c r="BQ45" s="89"/>
      <c r="BR45" s="743"/>
      <c r="BS45" s="743"/>
      <c r="BT45" s="76"/>
      <c r="BU45" s="743"/>
      <c r="BV45" s="743"/>
      <c r="BW45" s="76"/>
      <c r="BX45" s="743"/>
      <c r="BY45" s="743"/>
      <c r="BZ45" s="76"/>
      <c r="CA45" s="743"/>
      <c r="CB45" s="743"/>
      <c r="CC45" s="76"/>
      <c r="CD45" s="744" t="str">
        <f>IF(AND(B47="",BR45="",BU45=""),"",IF('Céginformáció kérő nyomtatvány'!$AC$7="x",
IF(CONCATENATE((LEFT(B47,2)),"-",UPPER(CONCATENATE(BU45,BX45)))="CK-KP",'#temp'!$D$5*BR45,
IF(CONCATENATE((LEFT(B47,2)),"-",UPPER(CONCATENATE(BU45,BX45)))="CK-KE",'#temp'!$E$5*BR45,
IF(CONCATENATE((LEFT(B47,2)),"-",UPPER(CONCATENATE(BU45,BX45)))="CK-NKP",'#temp'!$F$5*BR45,
IF(CONCATENATE((LEFT(B47,2)),"-",UPPER(CONCATENATE(BU45,BX45)))="CK-NKE",'#temp'!$G$5*BR45,
IF(CONCATENATE((LEFT(B47,2)),"-",UPPER(CONCATENATE(BU45,BX45)))="CM-KP",'#temp'!$D$6*BR45,
IF(CONCATENATE((LEFT(B47,2)),"-",UPPER(CONCATENATE(BU45,BX45)))="CM-KE",'#temp'!$E$6*BR45,
IF(CONCATENATE((LEFT(B47,2)),"-",UPPER(CONCATENATE(BU45,BX45)))="CM-NKP",'#temp'!$F$6*BR45,
IF(CONCATENATE((LEFT(B47,2)),"-",UPPER(CONCATENATE(BU45,BX45)))="CM-NKE",'#temp'!$G$6*BR45,
IF(CONCATENATE((LEFT(B47,2)),"-",UPPER(CONCATENATE(BU45,BX45)))="NJ-KP",'#temp'!$D$7*BR45,
IF(CONCATENATE((LEFT(B47,2)),"-",UPPER(CONCATENATE(BU45,BX45)))="NJ-KE",'#temp'!$E$7*BR45,
IF(CONCATENATE((LEFT(B47,2)),"-",UPPER(CONCATENATE(BU45,BX45)))="NJ-NKP",'#temp'!$F$7*BR45,
IF(CONCATENATE((LEFT(B47,2)),"-",UPPER(CONCATENATE(BU45,BX45)))="NJ-NKE",'#temp'!$G$7*BR45,
IF(CONCATENATE((LEFT(B47,2)),"-",UPPER(CONCATENATE(BU45,BX45)))="CN-KP",'#temp'!$D$8*BR45,
IF(CONCATENATE((LEFT(B47,2)),"-",UPPER(CONCATENATE(BU45,BX45)))="CN-KE",'#temp'!$E$8*BR45,
IF(CONCATENATE((LEFT(B47,2)),"-",UPPER(CONCATENATE(BU45,BX45)))="CN-NKP",'#temp'!$F$8*BR45,
IF(CONCATENATE((LEFT(B47,2)),"-",UPPER(CONCATENATE(BU45,BX45)))="CN-NKE",'#temp'!$G$8*BR45,
IF(CONCATENATE((LEFT(B47,2)),"-",UPPER(CONCATENATE(BU45,BX45)))="CB-KP",'#temp'!$D$9*BR45,
IF(CONCATENATE((LEFT(B47,2)),"-",UPPER(CONCATENATE(BU45,BX45)))="CB-KE",'#temp'!$E$9*BR45,
IF(CONCATENATE((LEFT(B47,2)),"-",UPPER(CONCATENATE(BU45,BX45)))="CB-NKP",'#temp'!$F$9*BR45,
IF(CONCATENATE((LEFT(B47,2)),"-",UPPER(CONCATENATE(BU45,BX45)))="CB-NKE",'#temp'!$G$9*BR45,
IF(CONCATENATE((LEFT(B47,2)),"-",UPPER(CONCATENATE(BU45,BX45)))="PB-KP",'#temp'!$D$11*BR45,
IF(CONCATENATE((LEFT(B47,2)),"-",UPPER(CONCATENATE(BU45,BX45)))="PB-KE",'#temp'!$E$11*BR45,
IF(CONCATENATE((LEFT(B47,2)),"-",UPPER(CONCATENATE(BU45,BX45)))="PB-NKP",'#temp'!$F$11*BR45,
IF(CONCATENATE((LEFT(B47,2)),"-",UPPER(CONCATENATE(BU45,BX45)))="PB-NKE",'#temp'!$G$11*BR45,
IF(CONCATENATE((LEFT(B47,2)),"-",UPPER(CONCATENATE(BU45,BX45)))="Me-KP",'#temp'!$D$12*BR45,
IF(CONCATENATE((LEFT(B47,2)),"-",UPPER(CONCATENATE(BU45,BX45)))="Me-KE",'#temp'!$E$12*BR45,
IF(CONCATENATE((LEFT(B47,2)),"-",UPPER(CONCATENATE(BU45,BX45)))="Me-NKP",'#temp'!$F$12*BR45,
IF(CONCATENATE((LEFT(B47,2)),"-",UPPER(CONCATENATE(BU45,BX45)))="Me-NKE",'#temp'!$G$12*BR45,
IF(CONCATENATE((LEFT(B47,2)),"-",UPPER(CONCATENATE(BU45,BX45)))="Ek-KP",'#temp'!$D$13*BR45,
IF(CONCATENATE((LEFT(B47,2)),"-",UPPER(CONCATENATE(BU45,BX45)))="Ek-KE",'#temp'!$E$13*BR45,
IF(CONCATENATE((LEFT(B47,2)),"-",UPPER(CONCATENATE(BU45,BX45)))="Ek-NKP",'#temp'!$F$13*BR45,
IF(CONCATENATE((LEFT(B47,2)),"-",UPPER(CONCATENATE(BU45,BX45)))="Ek-NKE",'#temp'!$G$13*BR45,
IF(CONCATENATE((LEFT(B47,2)),"-",UPPER(CONCATENATE(BU45,BX45)))="Km-KP",'#temp'!$D$14*BR45,
IF(CONCATENATE((LEFT(B47,2)),"-",UPPER(CONCATENATE(BU45,BX45)))="Km-KE",'#temp'!$E$14*BR45,
IF(CONCATENATE((LEFT(B47,2)),"-",UPPER(CONCATENATE(BU45,BX45)))="CB-NKP",'#temp'!$F$14*BR45,
IF(CONCATENATE((LEFT(B47,2)),"-",UPPER(CONCATENATE(BU45,BX45)))="Km-NKE",'#temp'!$G$14*BR45,
IF(CONCATENATE((LEFT(B47,2)),"-",UPPER(CONCATENATE(BU45,BX45)))="CI-KP",'#temp'!$D$15*BR45,
IF(CONCATENATE((LEFT(B47,2)),"-",UPPER(CONCATENATE(BU45,BX45)))="CI-KE",'#temp'!$E$15*BR45,
IF(CONCATENATE((LEFT(B47,2)),"-",UPPER(CONCATENATE(BU45,BX45)))="CI-NKP",'#temp'!$F$15*BR45,
IF(CONCATENATE((LEFT(B47,2)),"-",UPPER(CONCATENATE(BU45,BX45)))="CI-NKE",'#temp'!$G$15*BR45,"")))))))))))))))))))))))))))))))))))))))),
IF('Céginformáció kérő nyomtatvány'!$AP$7="x",
IF(CONCATENATE((LEFT(B47,2)),"-",UPPER(CONCATENATE(BU45,BX45)))="CK-KP",'#temp'!$H$5*BR45,
IF(CONCATENATE((LEFT(B47,2)),"-",UPPER(CONCATENATE(BU45,BX45)))="CK-KE",'#temp'!$I$5*BR45,
IF(CONCATENATE((LEFT(B47,2)),"-",UPPER(CONCATENATE(BU45,BX45)))="CK-NKP",'#temp'!$J$5*BR45,
IF(CONCATENATE((LEFT(B47,2)),"-",UPPER(CONCATENATE(BU45,BX45)))="CK-NKE",'#temp'!$K$5*BR45,
IF(CONCATENATE((LEFT(B47,2)),"-",UPPER(CONCATENATE(BU45,BX45)))="CM-KP",'#temp'!$H$6*BR45,
IF(CONCATENATE((LEFT(B47,2)),"-",UPPER(CONCATENATE(BU45,BX45)))="CM-KE",'#temp'!$I$6*BR45,
IF(CONCATENATE((LEFT(B47,2)),"-",UPPER(CONCATENATE(BU45,BX45)))="CM-NKP",'#temp'!$J$6*BR45,
IF(CONCATENATE((LEFT(B47,2)),"-",UPPER(CONCATENATE(BU45,BX45)))="CM-NKE",'#temp'!$K$6*BR45,
IF(CONCATENATE((LEFT(B47,2)),"-",UPPER(CONCATENATE(BU45,BX45)))="NJ-KP",'#temp'!$H$7*BR45,
IF(CONCATENATE((LEFT(B47,2)),"-",UPPER(CONCATENATE(BU45,BX45)))="NJ-KE",'#temp'!$I$7*BR45,
IF(CONCATENATE((LEFT(B47,2)),"-",UPPER(CONCATENATE(BU45,BX45)))="NJ-NKP",'#temp'!$J$7*BR45,
IF(CONCATENATE((LEFT(B47,2)),"-",UPPER(CONCATENATE(BU45,BX45)))="NJ-NKE",'#temp'!$K$7*BR45,
IF(CONCATENATE((LEFT(B47,2)),"-",UPPER(CONCATENATE(BU45,BX45)))="CN-KP",'#temp'!$H$8*BR45,
IF(CONCATENATE((LEFT(B47,2)),"-",UPPER(CONCATENATE(BU45,BX45)))="CN-KE",'#temp'!$I$8*BR45,
IF(CONCATENATE((LEFT(B47,2)),"-",UPPER(CONCATENATE(BU45,BX45)))="CN-NKP",'#temp'!$J$8*BR45,
IF(CONCATENATE((LEFT(B47,2)),"-",UPPER(CONCATENATE(BU45,BX45)))="CN-NKE",'#temp'!$K$8*BR45,
IF(CONCATENATE((LEFT(B47,2)),"-",UPPER(CONCATENATE(BU45,BX45)))="CB-KP",'#temp'!$H$9*BR45,
IF(CONCATENATE((LEFT(B47,2)),"-",UPPER(CONCATENATE(BU45,BX45)))="CB-KE",'#temp'!$I$9*BR45,
IF(CONCATENATE((LEFT(B47,2)),"-",UPPER(CONCATENATE(BU45,BX45)))="CB-NKP",'#temp'!$J$9*BR45,
IF(CONCATENATE((LEFT(B47,2)),"-",UPPER(CONCATENATE(BU45,BX45)))="CB-NKE",'#temp'!$K$9*BR45,
IF(CONCATENATE((LEFT(B47,2)),"-",UPPER(CONCATENATE(BU45,BX45)))="PB-KP",'#temp'!$H$11*BR45,
IF(CONCATENATE((LEFT(B47,2)),"-",UPPER(CONCATENATE(BU45,BX45)))="PB-KE",'#temp'!$I$11*BR45,
IF(CONCATENATE((LEFT(B47,2)),"-",UPPER(CONCATENATE(BU45,BX45)))="PB-NKP",'#temp'!$J$11*BR45,
IF(CONCATENATE((LEFT(B47,2)),"-",UPPER(CONCATENATE(BU45,BX45)))="PB-NKE",'#temp'!$K$11*BR45,
IF(CONCATENATE((LEFT(B47,2)),"-",UPPER(CONCATENATE(BU45,BX45)))="Me-KP",'#temp'!$H$12*BR45,
IF(CONCATENATE((LEFT(B47,2)),"-",UPPER(CONCATENATE(BU45,BX45)))="Me-KE",'#temp'!$I$12*BR45,
IF(CONCATENATE((LEFT(B47,2)),"-",UPPER(CONCATENATE(BU45,BX45)))="Me-NKP",'#temp'!$J$12*BR45,
IF(CONCATENATE((LEFT(B47,2)),"-",UPPER(CONCATENATE(BU45,BX45)))="Me-NKE",'#temp'!$K$12*BR45,
IF(CONCATENATE((LEFT(B47,2)),"-",UPPER(CONCATENATE(BU45,BX45)))="Ek-KP",'#temp'!$H$13*BR45,
IF(CONCATENATE((LEFT(B47,2)),"-",UPPER(CONCATENATE(BU45,BX45)))="Ek-KE",'#temp'!$I$13*BR45,
IF(CONCATENATE((LEFT(B47,2)),"-",UPPER(CONCATENATE(BU45,BX45)))="Ek-NKP",'#temp'!$J$13*BR45,
IF(CONCATENATE((LEFT(B47,2)),"-",UPPER(CONCATENATE(BU45,BX45)))="Ek-NKE",'#temp'!$K$13*BR45,
IF(CONCATENATE((LEFT(B47,2)),"-",UPPER(CONCATENATE(BU45,BX45)))="Km-KP",'#temp'!$H$14*BR45,
IF(CONCATENATE((LEFT(B47,2)),"-",UPPER(CONCATENATE(BU45,BX45)))="Km-KE",'#temp'!$I$14*BR45,
IF(CONCATENATE((LEFT(B47,2)),"-",UPPER(CONCATENATE(BU45,BX45)))="CB-NKP",'#temp'!$J$14*BR45,
IF(CONCATENATE((LEFT(B47,2)),"-",UPPER(CONCATENATE(BU45,BX45)))="Km-NKE",'#temp'!$K$14*BR45,
IF(CONCATENATE((LEFT(B47,2)),"-",UPPER(CONCATENATE(BU45,BX45)))="CI-KP",'#temp'!$H$15*BR45,
IF(CONCATENATE((LEFT(B47,2)),"-",UPPER(CONCATENATE(BU45,BX45)))="CI-KE",'#temp'!$I$15*BR45,
IF(CONCATENATE((LEFT(B47,2)),"-",UPPER(CONCATENATE(BU45,BX45)))="CI-NKP",'#temp'!$J$15*BR45,
IF(CONCATENATE((LEFT(B47,2)),"-",UPPER(CONCATENATE(BU45,BX45)))="CI-NKE",'#temp'!$K$15*BR45,"")))))))))))))))))))))))))))))))))))))))),"[A] rész!")))</f>
        <v/>
      </c>
      <c r="CE45" s="744"/>
      <c r="CF45" s="744"/>
      <c r="CG45" s="744"/>
      <c r="CH45" s="114"/>
      <c r="DS45"/>
    </row>
    <row r="46" spans="1:123" ht="6.95" customHeight="1">
      <c r="A46" s="716"/>
      <c r="B46" s="721"/>
      <c r="C46" s="721"/>
      <c r="D46" s="721"/>
      <c r="E46" s="721"/>
      <c r="F46" s="721"/>
      <c r="G46" s="721"/>
      <c r="H46" s="721"/>
      <c r="I46" s="721"/>
      <c r="J46" s="721"/>
      <c r="K46" s="95"/>
      <c r="L46" s="723"/>
      <c r="M46" s="723"/>
      <c r="N46" s="723"/>
      <c r="O46" s="723"/>
      <c r="P46" s="723"/>
      <c r="Q46" s="723"/>
      <c r="R46" s="723"/>
      <c r="S46" s="723"/>
      <c r="T46" s="76"/>
      <c r="U46" s="719"/>
      <c r="V46" s="719"/>
      <c r="W46" s="719"/>
      <c r="X46" s="719"/>
      <c r="Y46" s="719"/>
      <c r="Z46" s="719"/>
      <c r="AA46" s="719"/>
      <c r="AB46" s="719"/>
      <c r="AC46" s="719"/>
      <c r="AD46" s="719"/>
      <c r="AE46" s="719"/>
      <c r="AF46" s="719"/>
      <c r="AG46" s="719"/>
      <c r="AH46" s="719"/>
      <c r="AI46" s="719"/>
      <c r="AJ46" s="719"/>
      <c r="AK46" s="719"/>
      <c r="AL46" s="719"/>
      <c r="AM46" s="719"/>
      <c r="AN46" s="719"/>
      <c r="AO46" s="719"/>
      <c r="AP46" s="719"/>
      <c r="AQ46" s="719"/>
      <c r="AR46" s="719"/>
      <c r="AS46" s="719"/>
      <c r="AT46" s="719"/>
      <c r="AU46" s="719"/>
      <c r="AV46" s="719"/>
      <c r="AW46" s="719"/>
      <c r="AX46" s="719"/>
      <c r="AY46" s="719"/>
      <c r="AZ46" s="719"/>
      <c r="BA46" s="719"/>
      <c r="BB46" s="719"/>
      <c r="BC46" s="719"/>
      <c r="BD46" s="719"/>
      <c r="BE46" s="719"/>
      <c r="BF46" s="719"/>
      <c r="BG46" s="719"/>
      <c r="BH46" s="719"/>
      <c r="BI46" s="719"/>
      <c r="BJ46" s="719"/>
      <c r="BK46" s="719"/>
      <c r="BL46" s="719"/>
      <c r="BM46" s="719"/>
      <c r="BN46" s="719"/>
      <c r="BO46" s="719"/>
      <c r="BP46" s="719"/>
      <c r="BQ46" s="89"/>
      <c r="BR46" s="725"/>
      <c r="BS46" s="725"/>
      <c r="BT46" s="76"/>
      <c r="BU46" s="725"/>
      <c r="BV46" s="725"/>
      <c r="BW46" s="76"/>
      <c r="BX46" s="725"/>
      <c r="BY46" s="725"/>
      <c r="BZ46" s="76"/>
      <c r="CA46" s="725"/>
      <c r="CB46" s="725"/>
      <c r="CC46" s="76"/>
      <c r="CD46" s="732"/>
      <c r="CE46" s="732"/>
      <c r="CF46" s="732"/>
      <c r="CG46" s="732"/>
      <c r="CH46" s="105"/>
      <c r="DS46"/>
    </row>
    <row r="47" spans="1:123" ht="9.75" customHeight="1">
      <c r="A47" s="716"/>
      <c r="B47" s="734"/>
      <c r="C47" s="734"/>
      <c r="D47" s="734"/>
      <c r="E47" s="734"/>
      <c r="F47" s="734"/>
      <c r="G47" s="734"/>
      <c r="H47" s="734"/>
      <c r="I47" s="734"/>
      <c r="J47" s="734"/>
      <c r="K47" s="735"/>
      <c r="L47" s="734"/>
      <c r="M47" s="734"/>
      <c r="N47" s="734"/>
      <c r="O47" s="734"/>
      <c r="P47" s="734"/>
      <c r="Q47" s="734"/>
      <c r="R47" s="734"/>
      <c r="S47" s="734"/>
      <c r="T47" s="735"/>
      <c r="U47" s="734"/>
      <c r="V47" s="734"/>
      <c r="W47" s="734"/>
      <c r="X47" s="734"/>
      <c r="Y47" s="734"/>
      <c r="Z47" s="734"/>
      <c r="AA47" s="734"/>
      <c r="AB47" s="734"/>
      <c r="AC47" s="734"/>
      <c r="AD47" s="734"/>
      <c r="AE47" s="734"/>
      <c r="AF47" s="734"/>
      <c r="AG47" s="734"/>
      <c r="AH47" s="734"/>
      <c r="AI47" s="734"/>
      <c r="AJ47" s="734"/>
      <c r="AK47" s="734"/>
      <c r="AL47" s="734"/>
      <c r="AM47" s="734"/>
      <c r="AN47" s="734"/>
      <c r="AO47" s="734"/>
      <c r="AP47" s="734"/>
      <c r="AQ47" s="734"/>
      <c r="AR47" s="734"/>
      <c r="AS47" s="734"/>
      <c r="AT47" s="89"/>
      <c r="AU47" s="737"/>
      <c r="AV47" s="737"/>
      <c r="AW47" s="737"/>
      <c r="AX47" s="737"/>
      <c r="AY47" s="737"/>
      <c r="AZ47" s="737"/>
      <c r="BA47" s="737"/>
      <c r="BB47" s="737"/>
      <c r="BC47" s="737"/>
      <c r="BD47" s="737"/>
      <c r="BE47" s="737"/>
      <c r="BF47" s="737"/>
      <c r="BG47" s="737"/>
      <c r="BH47" s="737"/>
      <c r="BI47" s="737"/>
      <c r="BJ47" s="737"/>
      <c r="BK47" s="737"/>
      <c r="BL47" s="737"/>
      <c r="BM47" s="737"/>
      <c r="BN47" s="737"/>
      <c r="BO47" s="737"/>
      <c r="BP47" s="737"/>
      <c r="BQ47" s="76"/>
      <c r="BR47" s="725"/>
      <c r="BS47" s="725"/>
      <c r="BT47" s="76"/>
      <c r="BU47" s="725"/>
      <c r="BV47" s="725"/>
      <c r="BW47" s="76"/>
      <c r="BX47" s="725"/>
      <c r="BY47" s="725"/>
      <c r="BZ47" s="76"/>
      <c r="CA47" s="725"/>
      <c r="CB47" s="725"/>
      <c r="CC47" s="76"/>
      <c r="CD47" s="732"/>
      <c r="CE47" s="732"/>
      <c r="CF47" s="732"/>
      <c r="CG47" s="732"/>
      <c r="CH47" s="105"/>
      <c r="DS47"/>
    </row>
    <row r="48" spans="1:123" ht="6.75" customHeight="1">
      <c r="A48" s="716"/>
      <c r="B48" s="736"/>
      <c r="C48" s="736"/>
      <c r="D48" s="736"/>
      <c r="E48" s="736"/>
      <c r="F48" s="736"/>
      <c r="G48" s="736"/>
      <c r="H48" s="736"/>
      <c r="I48" s="736"/>
      <c r="J48" s="736"/>
      <c r="K48" s="736"/>
      <c r="L48" s="736"/>
      <c r="M48" s="736"/>
      <c r="N48" s="736"/>
      <c r="O48" s="736"/>
      <c r="P48" s="736"/>
      <c r="Q48" s="736"/>
      <c r="R48" s="736"/>
      <c r="S48" s="736"/>
      <c r="T48" s="736"/>
      <c r="U48" s="736"/>
      <c r="V48" s="736"/>
      <c r="W48" s="736"/>
      <c r="X48" s="736"/>
      <c r="Y48" s="736"/>
      <c r="Z48" s="736"/>
      <c r="AA48" s="736"/>
      <c r="AB48" s="736"/>
      <c r="AC48" s="736"/>
      <c r="AD48" s="736"/>
      <c r="AE48" s="736"/>
      <c r="AF48" s="736"/>
      <c r="AG48" s="736"/>
      <c r="AH48" s="736"/>
      <c r="AI48" s="736"/>
      <c r="AJ48" s="736"/>
      <c r="AK48" s="736"/>
      <c r="AL48" s="736"/>
      <c r="AM48" s="736"/>
      <c r="AN48" s="736"/>
      <c r="AO48" s="736"/>
      <c r="AP48" s="736"/>
      <c r="AQ48" s="736"/>
      <c r="AR48" s="736"/>
      <c r="AS48" s="736"/>
      <c r="AT48" s="89"/>
      <c r="AU48" s="738"/>
      <c r="AV48" s="738"/>
      <c r="AW48" s="738"/>
      <c r="AX48" s="738"/>
      <c r="AY48" s="738"/>
      <c r="AZ48" s="738"/>
      <c r="BA48" s="738"/>
      <c r="BB48" s="738"/>
      <c r="BC48" s="738"/>
      <c r="BD48" s="738"/>
      <c r="BE48" s="738"/>
      <c r="BF48" s="738"/>
      <c r="BG48" s="738"/>
      <c r="BH48" s="738"/>
      <c r="BI48" s="738"/>
      <c r="BJ48" s="738"/>
      <c r="BK48" s="738"/>
      <c r="BL48" s="738"/>
      <c r="BM48" s="738"/>
      <c r="BN48" s="738"/>
      <c r="BO48" s="738"/>
      <c r="BP48" s="738"/>
      <c r="BQ48" s="76"/>
      <c r="BR48" s="726"/>
      <c r="BS48" s="726"/>
      <c r="BT48" s="76"/>
      <c r="BU48" s="726"/>
      <c r="BV48" s="726"/>
      <c r="BW48" s="76"/>
      <c r="BX48" s="726"/>
      <c r="BY48" s="726"/>
      <c r="BZ48" s="76"/>
      <c r="CA48" s="726"/>
      <c r="CB48" s="726"/>
      <c r="CC48" s="76"/>
      <c r="CD48" s="733"/>
      <c r="CE48" s="733"/>
      <c r="CF48" s="733"/>
      <c r="CG48" s="733"/>
      <c r="CH48" s="105"/>
      <c r="DS48"/>
    </row>
    <row r="49" spans="1:123" ht="5.25" customHeight="1">
      <c r="A49" s="717"/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6"/>
      <c r="AG49" s="96"/>
      <c r="AH49" s="96"/>
      <c r="AI49" s="96"/>
      <c r="AJ49" s="96"/>
      <c r="AK49" s="96"/>
      <c r="AL49" s="96"/>
      <c r="AM49" s="96"/>
      <c r="AN49" s="96"/>
      <c r="AO49" s="96"/>
      <c r="AP49" s="96"/>
      <c r="AQ49" s="96"/>
      <c r="AR49" s="96"/>
      <c r="AS49" s="96"/>
      <c r="AT49" s="96"/>
      <c r="AU49" s="96"/>
      <c r="AV49" s="96"/>
      <c r="AW49" s="96"/>
      <c r="AX49" s="96"/>
      <c r="AY49" s="96"/>
      <c r="AZ49" s="96"/>
      <c r="BA49" s="96"/>
      <c r="BB49" s="96"/>
      <c r="BC49" s="96"/>
      <c r="BD49" s="96"/>
      <c r="BE49" s="96"/>
      <c r="BF49" s="96"/>
      <c r="BG49" s="96"/>
      <c r="BH49" s="96"/>
      <c r="BI49" s="96"/>
      <c r="BJ49" s="96"/>
      <c r="BK49" s="96"/>
      <c r="BL49" s="96"/>
      <c r="BM49" s="96"/>
      <c r="BN49" s="96"/>
      <c r="BO49" s="96"/>
      <c r="BP49" s="96"/>
      <c r="BQ49" s="96"/>
      <c r="BR49" s="96"/>
      <c r="BS49" s="96"/>
      <c r="BT49" s="96"/>
      <c r="BU49" s="96"/>
      <c r="BV49" s="96"/>
      <c r="BW49" s="96"/>
      <c r="BX49" s="96"/>
      <c r="BY49" s="96"/>
      <c r="BZ49" s="96"/>
      <c r="CA49" s="96"/>
      <c r="CB49" s="96"/>
      <c r="CC49" s="96"/>
      <c r="CD49" s="96"/>
      <c r="CE49" s="96"/>
      <c r="CF49" s="96"/>
      <c r="CG49" s="96"/>
      <c r="CH49" s="111"/>
      <c r="DS49"/>
    </row>
    <row r="50" spans="1:123" ht="9.75" customHeight="1">
      <c r="A50" s="745"/>
      <c r="B50" s="753"/>
      <c r="C50" s="753"/>
      <c r="D50" s="753"/>
      <c r="E50" s="753"/>
      <c r="F50" s="753"/>
      <c r="G50" s="753"/>
      <c r="H50" s="753"/>
      <c r="I50" s="753"/>
      <c r="J50" s="753"/>
      <c r="K50" s="109"/>
      <c r="L50" s="754"/>
      <c r="M50" s="754"/>
      <c r="N50" s="754"/>
      <c r="O50" s="754"/>
      <c r="P50" s="754"/>
      <c r="Q50" s="754"/>
      <c r="R50" s="754"/>
      <c r="S50" s="754"/>
      <c r="T50" s="109"/>
      <c r="U50" s="752"/>
      <c r="V50" s="752"/>
      <c r="W50" s="752"/>
      <c r="X50" s="752"/>
      <c r="Y50" s="752"/>
      <c r="Z50" s="752"/>
      <c r="AA50" s="752"/>
      <c r="AB50" s="752"/>
      <c r="AC50" s="752"/>
      <c r="AD50" s="752"/>
      <c r="AE50" s="752"/>
      <c r="AF50" s="752"/>
      <c r="AG50" s="752"/>
      <c r="AH50" s="752"/>
      <c r="AI50" s="752"/>
      <c r="AJ50" s="752"/>
      <c r="AK50" s="752"/>
      <c r="AL50" s="752"/>
      <c r="AM50" s="752"/>
      <c r="AN50" s="752"/>
      <c r="AO50" s="752"/>
      <c r="AP50" s="752"/>
      <c r="AQ50" s="752"/>
      <c r="AR50" s="752"/>
      <c r="AS50" s="752"/>
      <c r="AT50" s="752"/>
      <c r="AU50" s="752"/>
      <c r="AV50" s="752"/>
      <c r="AW50" s="752"/>
      <c r="AX50" s="752"/>
      <c r="AY50" s="752"/>
      <c r="AZ50" s="752"/>
      <c r="BA50" s="752"/>
      <c r="BB50" s="752"/>
      <c r="BC50" s="752"/>
      <c r="BD50" s="752"/>
      <c r="BE50" s="752"/>
      <c r="BF50" s="752"/>
      <c r="BG50" s="752"/>
      <c r="BH50" s="752"/>
      <c r="BI50" s="752"/>
      <c r="BJ50" s="752"/>
      <c r="BK50" s="752"/>
      <c r="BL50" s="752"/>
      <c r="BM50" s="752"/>
      <c r="BN50" s="752"/>
      <c r="BO50" s="752"/>
      <c r="BP50" s="752"/>
      <c r="BQ50" s="89"/>
      <c r="BR50" s="743"/>
      <c r="BS50" s="743"/>
      <c r="BT50" s="76"/>
      <c r="BU50" s="743"/>
      <c r="BV50" s="743"/>
      <c r="BW50" s="76"/>
      <c r="BX50" s="743"/>
      <c r="BY50" s="743"/>
      <c r="BZ50" s="76"/>
      <c r="CA50" s="743"/>
      <c r="CB50" s="743"/>
      <c r="CC50" s="76"/>
      <c r="CD50" s="744" t="str">
        <f>IF(AND(B52="",BR50="",BU50=""),"",IF('Céginformáció kérő nyomtatvány'!$AC$7="x",
IF(CONCATENATE((LEFT(B52,2)),"-",UPPER(CONCATENATE(BU50,BX50)))="CK-KP",'#temp'!$D$5*BR50,
IF(CONCATENATE((LEFT(B52,2)),"-",UPPER(CONCATENATE(BU50,BX50)))="CK-KE",'#temp'!$E$5*BR50,
IF(CONCATENATE((LEFT(B52,2)),"-",UPPER(CONCATENATE(BU50,BX50)))="CK-NKP",'#temp'!$F$5*BR50,
IF(CONCATENATE((LEFT(B52,2)),"-",UPPER(CONCATENATE(BU50,BX50)))="CK-NKE",'#temp'!$G$5*BR50,
IF(CONCATENATE((LEFT(B52,2)),"-",UPPER(CONCATENATE(BU50,BX50)))="CM-KP",'#temp'!$D$6*BR50,
IF(CONCATENATE((LEFT(B52,2)),"-",UPPER(CONCATENATE(BU50,BX50)))="CM-KE",'#temp'!$E$6*BR50,
IF(CONCATENATE((LEFT(B52,2)),"-",UPPER(CONCATENATE(BU50,BX50)))="CM-NKP",'#temp'!$F$6*BR50,
IF(CONCATENATE((LEFT(B52,2)),"-",UPPER(CONCATENATE(BU50,BX50)))="CM-NKE",'#temp'!$G$6*BR50,
IF(CONCATENATE((LEFT(B52,2)),"-",UPPER(CONCATENATE(BU50,BX50)))="NJ-KP",'#temp'!$D$7*BR50,
IF(CONCATENATE((LEFT(B52,2)),"-",UPPER(CONCATENATE(BU50,BX50)))="NJ-KE",'#temp'!$E$7*BR50,
IF(CONCATENATE((LEFT(B52,2)),"-",UPPER(CONCATENATE(BU50,BX50)))="NJ-NKP",'#temp'!$F$7*BR50,
IF(CONCATENATE((LEFT(B52,2)),"-",UPPER(CONCATENATE(BU50,BX50)))="NJ-NKE",'#temp'!$G$7*BR50,
IF(CONCATENATE((LEFT(B52,2)),"-",UPPER(CONCATENATE(BU50,BX50)))="CN-KP",'#temp'!$D$8*BR50,
IF(CONCATENATE((LEFT(B52,2)),"-",UPPER(CONCATENATE(BU50,BX50)))="CN-KE",'#temp'!$E$8*BR50,
IF(CONCATENATE((LEFT(B52,2)),"-",UPPER(CONCATENATE(BU50,BX50)))="CN-NKP",'#temp'!$F$8*BR50,
IF(CONCATENATE((LEFT(B52,2)),"-",UPPER(CONCATENATE(BU50,BX50)))="CN-NKE",'#temp'!$G$8*BR50,
IF(CONCATENATE((LEFT(B52,2)),"-",UPPER(CONCATENATE(BU50,BX50)))="CB-KP",'#temp'!$D$9*BR50,
IF(CONCATENATE((LEFT(B52,2)),"-",UPPER(CONCATENATE(BU50,BX50)))="CB-KE",'#temp'!$E$9*BR50,
IF(CONCATENATE((LEFT(B52,2)),"-",UPPER(CONCATENATE(BU50,BX50)))="CB-NKP",'#temp'!$F$9*BR50,
IF(CONCATENATE((LEFT(B52,2)),"-",UPPER(CONCATENATE(BU50,BX50)))="CB-NKE",'#temp'!$G$9*BR50,
IF(CONCATENATE((LEFT(B52,2)),"-",UPPER(CONCATENATE(BU50,BX50)))="PB-KP",'#temp'!$D$11*BR50,
IF(CONCATENATE((LEFT(B52,2)),"-",UPPER(CONCATENATE(BU50,BX50)))="PB-KE",'#temp'!$E$11*BR50,
IF(CONCATENATE((LEFT(B52,2)),"-",UPPER(CONCATENATE(BU50,BX50)))="PB-NKP",'#temp'!$F$11*BR50,
IF(CONCATENATE((LEFT(B52,2)),"-",UPPER(CONCATENATE(BU50,BX50)))="PB-NKE",'#temp'!$G$11*BR50,
IF(CONCATENATE((LEFT(B52,2)),"-",UPPER(CONCATENATE(BU50,BX50)))="Me-KP",'#temp'!$D$12*BR50,
IF(CONCATENATE((LEFT(B52,2)),"-",UPPER(CONCATENATE(BU50,BX50)))="Me-KE",'#temp'!$E$12*BR50,
IF(CONCATENATE((LEFT(B52,2)),"-",UPPER(CONCATENATE(BU50,BX50)))="Me-NKP",'#temp'!$F$12*BR50,
IF(CONCATENATE((LEFT(B52,2)),"-",UPPER(CONCATENATE(BU50,BX50)))="Me-NKE",'#temp'!$G$12*BR50,
IF(CONCATENATE((LEFT(B52,2)),"-",UPPER(CONCATENATE(BU50,BX50)))="Ek-KP",'#temp'!$D$13*BR50,
IF(CONCATENATE((LEFT(B52,2)),"-",UPPER(CONCATENATE(BU50,BX50)))="Ek-KE",'#temp'!$E$13*BR50,
IF(CONCATENATE((LEFT(B52,2)),"-",UPPER(CONCATENATE(BU50,BX50)))="Ek-NKP",'#temp'!$F$13*BR50,
IF(CONCATENATE((LEFT(B52,2)),"-",UPPER(CONCATENATE(BU50,BX50)))="Ek-NKE",'#temp'!$G$13*BR50,
IF(CONCATENATE((LEFT(B52,2)),"-",UPPER(CONCATENATE(BU50,BX50)))="Km-KP",'#temp'!$D$14*BR50,
IF(CONCATENATE((LEFT(B52,2)),"-",UPPER(CONCATENATE(BU50,BX50)))="Km-KE",'#temp'!$E$14*BR50,
IF(CONCATENATE((LEFT(B52,2)),"-",UPPER(CONCATENATE(BU50,BX50)))="CB-NKP",'#temp'!$F$14*BR50,
IF(CONCATENATE((LEFT(B52,2)),"-",UPPER(CONCATENATE(BU50,BX50)))="Km-NKE",'#temp'!$G$14*BR50,
IF(CONCATENATE((LEFT(B52,2)),"-",UPPER(CONCATENATE(BU50,BX50)))="CI-KP",'#temp'!$D$15*BR50,
IF(CONCATENATE((LEFT(B52,2)),"-",UPPER(CONCATENATE(BU50,BX50)))="CI-KE",'#temp'!$E$15*BR50,
IF(CONCATENATE((LEFT(B52,2)),"-",UPPER(CONCATENATE(BU50,BX50)))="CI-NKP",'#temp'!$F$15*BR50,
IF(CONCATENATE((LEFT(B52,2)),"-",UPPER(CONCATENATE(BU50,BX50)))="CI-NKE",'#temp'!$G$15*BR50,"")))))))))))))))))))))))))))))))))))))))),
IF('Céginformáció kérő nyomtatvány'!$AP$7="x",
IF(CONCATENATE((LEFT(B52,2)),"-",UPPER(CONCATENATE(BU50,BX50)))="CK-KP",'#temp'!$H$5*BR50,
IF(CONCATENATE((LEFT(B52,2)),"-",UPPER(CONCATENATE(BU50,BX50)))="CK-KE",'#temp'!$I$5*BR50,
IF(CONCATENATE((LEFT(B52,2)),"-",UPPER(CONCATENATE(BU50,BX50)))="CK-NKP",'#temp'!$J$5*BR50,
IF(CONCATENATE((LEFT(B52,2)),"-",UPPER(CONCATENATE(BU50,BX50)))="CK-NKE",'#temp'!$K$5*BR50,
IF(CONCATENATE((LEFT(B52,2)),"-",UPPER(CONCATENATE(BU50,BX50)))="CM-KP",'#temp'!$H$6*BR50,
IF(CONCATENATE((LEFT(B52,2)),"-",UPPER(CONCATENATE(BU50,BX50)))="CM-KE",'#temp'!$I$6*BR50,
IF(CONCATENATE((LEFT(B52,2)),"-",UPPER(CONCATENATE(BU50,BX50)))="CM-NKP",'#temp'!$J$6*BR50,
IF(CONCATENATE((LEFT(B52,2)),"-",UPPER(CONCATENATE(BU50,BX50)))="CM-NKE",'#temp'!$K$6*BR50,
IF(CONCATENATE((LEFT(B52,2)),"-",UPPER(CONCATENATE(BU50,BX50)))="NJ-KP",'#temp'!$H$7*BR50,
IF(CONCATENATE((LEFT(B52,2)),"-",UPPER(CONCATENATE(BU50,BX50)))="NJ-KE",'#temp'!$I$7*BR50,
IF(CONCATENATE((LEFT(B52,2)),"-",UPPER(CONCATENATE(BU50,BX50)))="NJ-NKP",'#temp'!$J$7*BR50,
IF(CONCATENATE((LEFT(B52,2)),"-",UPPER(CONCATENATE(BU50,BX50)))="NJ-NKE",'#temp'!$K$7*BR50,
IF(CONCATENATE((LEFT(B52,2)),"-",UPPER(CONCATENATE(BU50,BX50)))="CN-KP",'#temp'!$H$8*BR50,
IF(CONCATENATE((LEFT(B52,2)),"-",UPPER(CONCATENATE(BU50,BX50)))="CN-KE",'#temp'!$I$8*BR50,
IF(CONCATENATE((LEFT(B52,2)),"-",UPPER(CONCATENATE(BU50,BX50)))="CN-NKP",'#temp'!$J$8*BR50,
IF(CONCATENATE((LEFT(B52,2)),"-",UPPER(CONCATENATE(BU50,BX50)))="CN-NKE",'#temp'!$K$8*BR50,
IF(CONCATENATE((LEFT(B52,2)),"-",UPPER(CONCATENATE(BU50,BX50)))="CB-KP",'#temp'!$H$9*BR50,
IF(CONCATENATE((LEFT(B52,2)),"-",UPPER(CONCATENATE(BU50,BX50)))="CB-KE",'#temp'!$I$9*BR50,
IF(CONCATENATE((LEFT(B52,2)),"-",UPPER(CONCATENATE(BU50,BX50)))="CB-NKP",'#temp'!$J$9*BR50,
IF(CONCATENATE((LEFT(B52,2)),"-",UPPER(CONCATENATE(BU50,BX50)))="CB-NKE",'#temp'!$K$9*BR50,
IF(CONCATENATE((LEFT(B52,2)),"-",UPPER(CONCATENATE(BU50,BX50)))="PB-KP",'#temp'!$H$11*BR50,
IF(CONCATENATE((LEFT(B52,2)),"-",UPPER(CONCATENATE(BU50,BX50)))="PB-KE",'#temp'!$I$11*BR50,
IF(CONCATENATE((LEFT(B52,2)),"-",UPPER(CONCATENATE(BU50,BX50)))="PB-NKP",'#temp'!$J$11*BR50,
IF(CONCATENATE((LEFT(B52,2)),"-",UPPER(CONCATENATE(BU50,BX50)))="PB-NKE",'#temp'!$K$11*BR50,
IF(CONCATENATE((LEFT(B52,2)),"-",UPPER(CONCATENATE(BU50,BX50)))="Me-KP",'#temp'!$H$12*BR50,
IF(CONCATENATE((LEFT(B52,2)),"-",UPPER(CONCATENATE(BU50,BX50)))="Me-KE",'#temp'!$I$12*BR50,
IF(CONCATENATE((LEFT(B52,2)),"-",UPPER(CONCATENATE(BU50,BX50)))="Me-NKP",'#temp'!$J$12*BR50,
IF(CONCATENATE((LEFT(B52,2)),"-",UPPER(CONCATENATE(BU50,BX50)))="Me-NKE",'#temp'!$K$12*BR50,
IF(CONCATENATE((LEFT(B52,2)),"-",UPPER(CONCATENATE(BU50,BX50)))="Ek-KP",'#temp'!$H$13*BR50,
IF(CONCATENATE((LEFT(B52,2)),"-",UPPER(CONCATENATE(BU50,BX50)))="Ek-KE",'#temp'!$I$13*BR50,
IF(CONCATENATE((LEFT(B52,2)),"-",UPPER(CONCATENATE(BU50,BX50)))="Ek-NKP",'#temp'!$J$13*BR50,
IF(CONCATENATE((LEFT(B52,2)),"-",UPPER(CONCATENATE(BU50,BX50)))="Ek-NKE",'#temp'!$K$13*BR50,
IF(CONCATENATE((LEFT(B52,2)),"-",UPPER(CONCATENATE(BU50,BX50)))="Km-KP",'#temp'!$H$14*BR50,
IF(CONCATENATE((LEFT(B52,2)),"-",UPPER(CONCATENATE(BU50,BX50)))="Km-KE",'#temp'!$I$14*BR50,
IF(CONCATENATE((LEFT(B52,2)),"-",UPPER(CONCATENATE(BU50,BX50)))="CB-NKP",'#temp'!$J$14*BR50,
IF(CONCATENATE((LEFT(B52,2)),"-",UPPER(CONCATENATE(BU50,BX50)))="Km-NKE",'#temp'!$K$14*BR50,
IF(CONCATENATE((LEFT(B52,2)),"-",UPPER(CONCATENATE(BU50,BX50)))="CI-KP",'#temp'!$H$15*BR50,
IF(CONCATENATE((LEFT(B52,2)),"-",UPPER(CONCATENATE(BU50,BX50)))="CI-KE",'#temp'!$I$15*BR50,
IF(CONCATENATE((LEFT(B52,2)),"-",UPPER(CONCATENATE(BU50,BX50)))="CI-NKP",'#temp'!$J$15*BR50,
IF(CONCATENATE((LEFT(B52,2)),"-",UPPER(CONCATENATE(BU50,BX50)))="CI-NKE",'#temp'!$K$15*BR50,"")))))))))))))))))))))))))))))))))))))))),"[A] rész!")))</f>
        <v/>
      </c>
      <c r="CE50" s="744"/>
      <c r="CF50" s="744"/>
      <c r="CG50" s="744"/>
      <c r="CH50" s="112"/>
      <c r="DS50"/>
    </row>
    <row r="51" spans="1:123" ht="6.95" customHeight="1">
      <c r="A51" s="746"/>
      <c r="B51" s="721"/>
      <c r="C51" s="721"/>
      <c r="D51" s="721"/>
      <c r="E51" s="721"/>
      <c r="F51" s="721"/>
      <c r="G51" s="721"/>
      <c r="H51" s="721"/>
      <c r="I51" s="721"/>
      <c r="J51" s="721"/>
      <c r="K51" s="95"/>
      <c r="L51" s="723"/>
      <c r="M51" s="723"/>
      <c r="N51" s="723"/>
      <c r="O51" s="723"/>
      <c r="P51" s="723"/>
      <c r="Q51" s="723"/>
      <c r="R51" s="723"/>
      <c r="S51" s="723"/>
      <c r="T51" s="76"/>
      <c r="U51" s="719"/>
      <c r="V51" s="719"/>
      <c r="W51" s="719"/>
      <c r="X51" s="719"/>
      <c r="Y51" s="719"/>
      <c r="Z51" s="719"/>
      <c r="AA51" s="719"/>
      <c r="AB51" s="719"/>
      <c r="AC51" s="719"/>
      <c r="AD51" s="719"/>
      <c r="AE51" s="719"/>
      <c r="AF51" s="719"/>
      <c r="AG51" s="719"/>
      <c r="AH51" s="719"/>
      <c r="AI51" s="719"/>
      <c r="AJ51" s="719"/>
      <c r="AK51" s="719"/>
      <c r="AL51" s="719"/>
      <c r="AM51" s="719"/>
      <c r="AN51" s="719"/>
      <c r="AO51" s="719"/>
      <c r="AP51" s="719"/>
      <c r="AQ51" s="719"/>
      <c r="AR51" s="719"/>
      <c r="AS51" s="719"/>
      <c r="AT51" s="719"/>
      <c r="AU51" s="719"/>
      <c r="AV51" s="719"/>
      <c r="AW51" s="719"/>
      <c r="AX51" s="719"/>
      <c r="AY51" s="719"/>
      <c r="AZ51" s="719"/>
      <c r="BA51" s="719"/>
      <c r="BB51" s="719"/>
      <c r="BC51" s="719"/>
      <c r="BD51" s="719"/>
      <c r="BE51" s="719"/>
      <c r="BF51" s="719"/>
      <c r="BG51" s="719"/>
      <c r="BH51" s="719"/>
      <c r="BI51" s="719"/>
      <c r="BJ51" s="719"/>
      <c r="BK51" s="719"/>
      <c r="BL51" s="719"/>
      <c r="BM51" s="719"/>
      <c r="BN51" s="719"/>
      <c r="BO51" s="719"/>
      <c r="BP51" s="719"/>
      <c r="BQ51" s="89"/>
      <c r="BR51" s="725"/>
      <c r="BS51" s="725"/>
      <c r="BT51" s="76"/>
      <c r="BU51" s="725"/>
      <c r="BV51" s="725"/>
      <c r="BW51" s="76"/>
      <c r="BX51" s="725"/>
      <c r="BY51" s="725"/>
      <c r="BZ51" s="76"/>
      <c r="CA51" s="725"/>
      <c r="CB51" s="725"/>
      <c r="CC51" s="76"/>
      <c r="CD51" s="732"/>
      <c r="CE51" s="732"/>
      <c r="CF51" s="732"/>
      <c r="CG51" s="732"/>
      <c r="CH51" s="104"/>
      <c r="DS51"/>
    </row>
    <row r="52" spans="1:123" ht="9.75" customHeight="1">
      <c r="A52" s="746"/>
      <c r="B52" s="734"/>
      <c r="C52" s="734"/>
      <c r="D52" s="734"/>
      <c r="E52" s="734"/>
      <c r="F52" s="734"/>
      <c r="G52" s="734"/>
      <c r="H52" s="734"/>
      <c r="I52" s="734"/>
      <c r="J52" s="734"/>
      <c r="K52" s="735"/>
      <c r="L52" s="734"/>
      <c r="M52" s="734"/>
      <c r="N52" s="734"/>
      <c r="O52" s="734"/>
      <c r="P52" s="734"/>
      <c r="Q52" s="734"/>
      <c r="R52" s="734"/>
      <c r="S52" s="734"/>
      <c r="T52" s="735"/>
      <c r="U52" s="734"/>
      <c r="V52" s="734"/>
      <c r="W52" s="734"/>
      <c r="X52" s="734"/>
      <c r="Y52" s="734"/>
      <c r="Z52" s="734"/>
      <c r="AA52" s="734"/>
      <c r="AB52" s="734"/>
      <c r="AC52" s="734"/>
      <c r="AD52" s="734"/>
      <c r="AE52" s="734"/>
      <c r="AF52" s="734"/>
      <c r="AG52" s="734"/>
      <c r="AH52" s="734"/>
      <c r="AI52" s="734"/>
      <c r="AJ52" s="734"/>
      <c r="AK52" s="734"/>
      <c r="AL52" s="734"/>
      <c r="AM52" s="734"/>
      <c r="AN52" s="734"/>
      <c r="AO52" s="734"/>
      <c r="AP52" s="734"/>
      <c r="AQ52" s="734"/>
      <c r="AR52" s="734"/>
      <c r="AS52" s="734"/>
      <c r="AT52" s="89"/>
      <c r="AU52" s="737"/>
      <c r="AV52" s="737"/>
      <c r="AW52" s="737"/>
      <c r="AX52" s="737"/>
      <c r="AY52" s="737"/>
      <c r="AZ52" s="737"/>
      <c r="BA52" s="737"/>
      <c r="BB52" s="737"/>
      <c r="BC52" s="737"/>
      <c r="BD52" s="737"/>
      <c r="BE52" s="737"/>
      <c r="BF52" s="737"/>
      <c r="BG52" s="737"/>
      <c r="BH52" s="737"/>
      <c r="BI52" s="737"/>
      <c r="BJ52" s="737"/>
      <c r="BK52" s="737"/>
      <c r="BL52" s="737"/>
      <c r="BM52" s="737"/>
      <c r="BN52" s="737"/>
      <c r="BO52" s="737"/>
      <c r="BP52" s="737"/>
      <c r="BQ52" s="76"/>
      <c r="BR52" s="725"/>
      <c r="BS52" s="725"/>
      <c r="BT52" s="76"/>
      <c r="BU52" s="725"/>
      <c r="BV52" s="725"/>
      <c r="BW52" s="76"/>
      <c r="BX52" s="725"/>
      <c r="BY52" s="725"/>
      <c r="BZ52" s="76"/>
      <c r="CA52" s="725"/>
      <c r="CB52" s="725"/>
      <c r="CC52" s="76"/>
      <c r="CD52" s="732"/>
      <c r="CE52" s="732"/>
      <c r="CF52" s="732"/>
      <c r="CG52" s="732"/>
      <c r="CH52" s="104"/>
      <c r="DS52"/>
    </row>
    <row r="53" spans="1:123" ht="6.75" customHeight="1">
      <c r="A53" s="746"/>
      <c r="B53" s="736"/>
      <c r="C53" s="736"/>
      <c r="D53" s="736"/>
      <c r="E53" s="736"/>
      <c r="F53" s="736"/>
      <c r="G53" s="736"/>
      <c r="H53" s="736"/>
      <c r="I53" s="736"/>
      <c r="J53" s="736"/>
      <c r="K53" s="736"/>
      <c r="L53" s="736"/>
      <c r="M53" s="736"/>
      <c r="N53" s="736"/>
      <c r="O53" s="736"/>
      <c r="P53" s="736"/>
      <c r="Q53" s="736"/>
      <c r="R53" s="736"/>
      <c r="S53" s="736"/>
      <c r="T53" s="736"/>
      <c r="U53" s="736"/>
      <c r="V53" s="736"/>
      <c r="W53" s="736"/>
      <c r="X53" s="736"/>
      <c r="Y53" s="736"/>
      <c r="Z53" s="736"/>
      <c r="AA53" s="736"/>
      <c r="AB53" s="736"/>
      <c r="AC53" s="736"/>
      <c r="AD53" s="736"/>
      <c r="AE53" s="736"/>
      <c r="AF53" s="736"/>
      <c r="AG53" s="736"/>
      <c r="AH53" s="736"/>
      <c r="AI53" s="736"/>
      <c r="AJ53" s="736"/>
      <c r="AK53" s="736"/>
      <c r="AL53" s="736"/>
      <c r="AM53" s="736"/>
      <c r="AN53" s="736"/>
      <c r="AO53" s="736"/>
      <c r="AP53" s="736"/>
      <c r="AQ53" s="736"/>
      <c r="AR53" s="736"/>
      <c r="AS53" s="736"/>
      <c r="AT53" s="89"/>
      <c r="AU53" s="738"/>
      <c r="AV53" s="738"/>
      <c r="AW53" s="738"/>
      <c r="AX53" s="738"/>
      <c r="AY53" s="738"/>
      <c r="AZ53" s="738"/>
      <c r="BA53" s="738"/>
      <c r="BB53" s="738"/>
      <c r="BC53" s="738"/>
      <c r="BD53" s="738"/>
      <c r="BE53" s="738"/>
      <c r="BF53" s="738"/>
      <c r="BG53" s="738"/>
      <c r="BH53" s="738"/>
      <c r="BI53" s="738"/>
      <c r="BJ53" s="738"/>
      <c r="BK53" s="738"/>
      <c r="BL53" s="738"/>
      <c r="BM53" s="738"/>
      <c r="BN53" s="738"/>
      <c r="BO53" s="738"/>
      <c r="BP53" s="738"/>
      <c r="BQ53" s="76"/>
      <c r="BR53" s="726"/>
      <c r="BS53" s="726"/>
      <c r="BT53" s="76"/>
      <c r="BU53" s="726"/>
      <c r="BV53" s="726"/>
      <c r="BW53" s="76"/>
      <c r="BX53" s="726"/>
      <c r="BY53" s="726"/>
      <c r="BZ53" s="76"/>
      <c r="CA53" s="726"/>
      <c r="CB53" s="726"/>
      <c r="CC53" s="76"/>
      <c r="CD53" s="733"/>
      <c r="CE53" s="733"/>
      <c r="CF53" s="733"/>
      <c r="CG53" s="733"/>
      <c r="CH53" s="104"/>
      <c r="DS53"/>
    </row>
    <row r="54" spans="1:123" ht="5.25" customHeight="1">
      <c r="A54" s="747"/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6"/>
      <c r="AJ54" s="96"/>
      <c r="AK54" s="96"/>
      <c r="AL54" s="96"/>
      <c r="AM54" s="96"/>
      <c r="AN54" s="96"/>
      <c r="AO54" s="96"/>
      <c r="AP54" s="96"/>
      <c r="AQ54" s="96"/>
      <c r="AR54" s="96"/>
      <c r="AS54" s="96"/>
      <c r="AT54" s="96"/>
      <c r="AU54" s="96"/>
      <c r="AV54" s="96"/>
      <c r="AW54" s="96"/>
      <c r="AX54" s="96"/>
      <c r="AY54" s="96"/>
      <c r="AZ54" s="96"/>
      <c r="BA54" s="96"/>
      <c r="BB54" s="96"/>
      <c r="BC54" s="96"/>
      <c r="BD54" s="96"/>
      <c r="BE54" s="96"/>
      <c r="BF54" s="96"/>
      <c r="BG54" s="96"/>
      <c r="BH54" s="96"/>
      <c r="BI54" s="96"/>
      <c r="BJ54" s="96"/>
      <c r="BK54" s="96"/>
      <c r="BL54" s="96"/>
      <c r="BM54" s="96"/>
      <c r="BN54" s="96"/>
      <c r="BO54" s="96"/>
      <c r="BP54" s="96"/>
      <c r="BQ54" s="96"/>
      <c r="BR54" s="96"/>
      <c r="BS54" s="96"/>
      <c r="BT54" s="96"/>
      <c r="BU54" s="96"/>
      <c r="BV54" s="96"/>
      <c r="BW54" s="96"/>
      <c r="BX54" s="96"/>
      <c r="BY54" s="96"/>
      <c r="BZ54" s="96"/>
      <c r="CA54" s="96"/>
      <c r="CB54" s="96"/>
      <c r="CC54" s="96"/>
      <c r="CD54" s="96"/>
      <c r="CE54" s="96"/>
      <c r="CF54" s="96"/>
      <c r="CG54" s="96"/>
      <c r="CH54" s="113"/>
      <c r="DS54"/>
    </row>
    <row r="55" spans="1:123" ht="9.75" customHeight="1">
      <c r="A55" s="751"/>
      <c r="B55" s="753"/>
      <c r="C55" s="753"/>
      <c r="D55" s="753"/>
      <c r="E55" s="753"/>
      <c r="F55" s="753"/>
      <c r="G55" s="753"/>
      <c r="H55" s="753"/>
      <c r="I55" s="753"/>
      <c r="J55" s="753"/>
      <c r="K55" s="109"/>
      <c r="L55" s="754"/>
      <c r="M55" s="754"/>
      <c r="N55" s="754"/>
      <c r="O55" s="754"/>
      <c r="P55" s="754"/>
      <c r="Q55" s="754"/>
      <c r="R55" s="754"/>
      <c r="S55" s="754"/>
      <c r="T55" s="109"/>
      <c r="U55" s="752"/>
      <c r="V55" s="752"/>
      <c r="W55" s="752"/>
      <c r="X55" s="752"/>
      <c r="Y55" s="752"/>
      <c r="Z55" s="752"/>
      <c r="AA55" s="752"/>
      <c r="AB55" s="752"/>
      <c r="AC55" s="752"/>
      <c r="AD55" s="752"/>
      <c r="AE55" s="752"/>
      <c r="AF55" s="752"/>
      <c r="AG55" s="752"/>
      <c r="AH55" s="752"/>
      <c r="AI55" s="752"/>
      <c r="AJ55" s="752"/>
      <c r="AK55" s="752"/>
      <c r="AL55" s="752"/>
      <c r="AM55" s="752"/>
      <c r="AN55" s="752"/>
      <c r="AO55" s="752"/>
      <c r="AP55" s="752"/>
      <c r="AQ55" s="752"/>
      <c r="AR55" s="752"/>
      <c r="AS55" s="752"/>
      <c r="AT55" s="752"/>
      <c r="AU55" s="752"/>
      <c r="AV55" s="752"/>
      <c r="AW55" s="752"/>
      <c r="AX55" s="752"/>
      <c r="AY55" s="752"/>
      <c r="AZ55" s="752"/>
      <c r="BA55" s="752"/>
      <c r="BB55" s="752"/>
      <c r="BC55" s="752"/>
      <c r="BD55" s="752"/>
      <c r="BE55" s="752"/>
      <c r="BF55" s="752"/>
      <c r="BG55" s="752"/>
      <c r="BH55" s="752"/>
      <c r="BI55" s="752"/>
      <c r="BJ55" s="752"/>
      <c r="BK55" s="752"/>
      <c r="BL55" s="752"/>
      <c r="BM55" s="752"/>
      <c r="BN55" s="752"/>
      <c r="BO55" s="752"/>
      <c r="BP55" s="752"/>
      <c r="BQ55" s="89"/>
      <c r="BR55" s="743"/>
      <c r="BS55" s="743"/>
      <c r="BT55" s="76"/>
      <c r="BU55" s="743"/>
      <c r="BV55" s="743"/>
      <c r="BW55" s="76"/>
      <c r="BX55" s="743"/>
      <c r="BY55" s="743"/>
      <c r="BZ55" s="76"/>
      <c r="CA55" s="743"/>
      <c r="CB55" s="743"/>
      <c r="CC55" s="76"/>
      <c r="CD55" s="744" t="str">
        <f>IF(AND(B57="",BR55="",BU55=""),"",IF('Céginformáció kérő nyomtatvány'!$AC$7="x",
IF(CONCATENATE((LEFT(B57,2)),"-",UPPER(CONCATENATE(BU55,BX55)))="CK-KP",'#temp'!$D$5*BR55,
IF(CONCATENATE((LEFT(B57,2)),"-",UPPER(CONCATENATE(BU55,BX55)))="CK-KE",'#temp'!$E$5*BR55,
IF(CONCATENATE((LEFT(B57,2)),"-",UPPER(CONCATENATE(BU55,BX55)))="CK-NKP",'#temp'!$F$5*BR55,
IF(CONCATENATE((LEFT(B57,2)),"-",UPPER(CONCATENATE(BU55,BX55)))="CK-NKE",'#temp'!$G$5*BR55,
IF(CONCATENATE((LEFT(B57,2)),"-",UPPER(CONCATENATE(BU55,BX55)))="CM-KP",'#temp'!$D$6*BR55,
IF(CONCATENATE((LEFT(B57,2)),"-",UPPER(CONCATENATE(BU55,BX55)))="CM-KE",'#temp'!$E$6*BR55,
IF(CONCATENATE((LEFT(B57,2)),"-",UPPER(CONCATENATE(BU55,BX55)))="CM-NKP",'#temp'!$F$6*BR55,
IF(CONCATENATE((LEFT(B57,2)),"-",UPPER(CONCATENATE(BU55,BX55)))="CM-NKE",'#temp'!$G$6*BR55,
IF(CONCATENATE((LEFT(B57,2)),"-",UPPER(CONCATENATE(BU55,BX55)))="NJ-KP",'#temp'!$D$7*BR55,
IF(CONCATENATE((LEFT(B57,2)),"-",UPPER(CONCATENATE(BU55,BX55)))="NJ-KE",'#temp'!$E$7*BR55,
IF(CONCATENATE((LEFT(B57,2)),"-",UPPER(CONCATENATE(BU55,BX55)))="NJ-NKP",'#temp'!$F$7*BR55,
IF(CONCATENATE((LEFT(B57,2)),"-",UPPER(CONCATENATE(BU55,BX55)))="NJ-NKE",'#temp'!$G$7*BR55,
IF(CONCATENATE((LEFT(B57,2)),"-",UPPER(CONCATENATE(BU55,BX55)))="CN-KP",'#temp'!$D$8*BR55,
IF(CONCATENATE((LEFT(B57,2)),"-",UPPER(CONCATENATE(BU55,BX55)))="CN-KE",'#temp'!$E$8*BR55,
IF(CONCATENATE((LEFT(B57,2)),"-",UPPER(CONCATENATE(BU55,BX55)))="CN-NKP",'#temp'!$F$8*BR55,
IF(CONCATENATE((LEFT(B57,2)),"-",UPPER(CONCATENATE(BU55,BX55)))="CN-NKE",'#temp'!$G$8*BR55,
IF(CONCATENATE((LEFT(B57,2)),"-",UPPER(CONCATENATE(BU55,BX55)))="CB-KP",'#temp'!$D$9*BR55,
IF(CONCATENATE((LEFT(B57,2)),"-",UPPER(CONCATENATE(BU55,BX55)))="CB-KE",'#temp'!$E$9*BR55,
IF(CONCATENATE((LEFT(B57,2)),"-",UPPER(CONCATENATE(BU55,BX55)))="CB-NKP",'#temp'!$F$9*BR55,
IF(CONCATENATE((LEFT(B57,2)),"-",UPPER(CONCATENATE(BU55,BX55)))="CB-NKE",'#temp'!$G$9*BR55,
IF(CONCATENATE((LEFT(B57,2)),"-",UPPER(CONCATENATE(BU55,BX55)))="PB-KP",'#temp'!$D$11*BR55,
IF(CONCATENATE((LEFT(B57,2)),"-",UPPER(CONCATENATE(BU55,BX55)))="PB-KE",'#temp'!$E$11*BR55,
IF(CONCATENATE((LEFT(B57,2)),"-",UPPER(CONCATENATE(BU55,BX55)))="PB-NKP",'#temp'!$F$11*BR55,
IF(CONCATENATE((LEFT(B57,2)),"-",UPPER(CONCATENATE(BU55,BX55)))="PB-NKE",'#temp'!$G$11*BR55,
IF(CONCATENATE((LEFT(B57,2)),"-",UPPER(CONCATENATE(BU55,BX55)))="Me-KP",'#temp'!$D$12*BR55,
IF(CONCATENATE((LEFT(B57,2)),"-",UPPER(CONCATENATE(BU55,BX55)))="Me-KE",'#temp'!$E$12*BR55,
IF(CONCATENATE((LEFT(B57,2)),"-",UPPER(CONCATENATE(BU55,BX55)))="Me-NKP",'#temp'!$F$12*BR55,
IF(CONCATENATE((LEFT(B57,2)),"-",UPPER(CONCATENATE(BU55,BX55)))="Me-NKE",'#temp'!$G$12*BR55,
IF(CONCATENATE((LEFT(B57,2)),"-",UPPER(CONCATENATE(BU55,BX55)))="Ek-KP",'#temp'!$D$13*BR55,
IF(CONCATENATE((LEFT(B57,2)),"-",UPPER(CONCATENATE(BU55,BX55)))="Ek-KE",'#temp'!$E$13*BR55,
IF(CONCATENATE((LEFT(B57,2)),"-",UPPER(CONCATENATE(BU55,BX55)))="Ek-NKP",'#temp'!$F$13*BR55,
IF(CONCATENATE((LEFT(B57,2)),"-",UPPER(CONCATENATE(BU55,BX55)))="Ek-NKE",'#temp'!$G$13*BR55,
IF(CONCATENATE((LEFT(B57,2)),"-",UPPER(CONCATENATE(BU55,BX55)))="Km-KP",'#temp'!$D$14*BR55,
IF(CONCATENATE((LEFT(B57,2)),"-",UPPER(CONCATENATE(BU55,BX55)))="Km-KE",'#temp'!$E$14*BR55,
IF(CONCATENATE((LEFT(B57,2)),"-",UPPER(CONCATENATE(BU55,BX55)))="CB-NKP",'#temp'!$F$14*BR55,
IF(CONCATENATE((LEFT(B57,2)),"-",UPPER(CONCATENATE(BU55,BX55)))="Km-NKE",'#temp'!$G$14*BR55,
IF(CONCATENATE((LEFT(B57,2)),"-",UPPER(CONCATENATE(BU55,BX55)))="CI-KP",'#temp'!$D$15*BR55,
IF(CONCATENATE((LEFT(B57,2)),"-",UPPER(CONCATENATE(BU55,BX55)))="CI-KE",'#temp'!$E$15*BR55,
IF(CONCATENATE((LEFT(B57,2)),"-",UPPER(CONCATENATE(BU55,BX55)))="CI-NKP",'#temp'!$F$15*BR55,
IF(CONCATENATE((LEFT(B57,2)),"-",UPPER(CONCATENATE(BU55,BX55)))="CI-NKE",'#temp'!$G$15*BR55,"")))))))))))))))))))))))))))))))))))))))),
IF('Céginformáció kérő nyomtatvány'!$AP$7="x",
IF(CONCATENATE((LEFT(B57,2)),"-",UPPER(CONCATENATE(BU55,BX55)))="CK-KP",'#temp'!$H$5*BR55,
IF(CONCATENATE((LEFT(B57,2)),"-",UPPER(CONCATENATE(BU55,BX55)))="CK-KE",'#temp'!$I$5*BR55,
IF(CONCATENATE((LEFT(B57,2)),"-",UPPER(CONCATENATE(BU55,BX55)))="CK-NKP",'#temp'!$J$5*BR55,
IF(CONCATENATE((LEFT(B57,2)),"-",UPPER(CONCATENATE(BU55,BX55)))="CK-NKE",'#temp'!$K$5*BR55,
IF(CONCATENATE((LEFT(B57,2)),"-",UPPER(CONCATENATE(BU55,BX55)))="CM-KP",'#temp'!$H$6*BR55,
IF(CONCATENATE((LEFT(B57,2)),"-",UPPER(CONCATENATE(BU55,BX55)))="CM-KE",'#temp'!$I$6*BR55,
IF(CONCATENATE((LEFT(B57,2)),"-",UPPER(CONCATENATE(BU55,BX55)))="CM-NKP",'#temp'!$J$6*BR55,
IF(CONCATENATE((LEFT(B57,2)),"-",UPPER(CONCATENATE(BU55,BX55)))="CM-NKE",'#temp'!$K$6*BR55,
IF(CONCATENATE((LEFT(B57,2)),"-",UPPER(CONCATENATE(BU55,BX55)))="NJ-KP",'#temp'!$H$7*BR55,
IF(CONCATENATE((LEFT(B57,2)),"-",UPPER(CONCATENATE(BU55,BX55)))="NJ-KE",'#temp'!$I$7*BR55,
IF(CONCATENATE((LEFT(B57,2)),"-",UPPER(CONCATENATE(BU55,BX55)))="NJ-NKP",'#temp'!$J$7*BR55,
IF(CONCATENATE((LEFT(B57,2)),"-",UPPER(CONCATENATE(BU55,BX55)))="NJ-NKE",'#temp'!$K$7*BR55,
IF(CONCATENATE((LEFT(B57,2)),"-",UPPER(CONCATENATE(BU55,BX55)))="CN-KP",'#temp'!$H$8*BR55,
IF(CONCATENATE((LEFT(B57,2)),"-",UPPER(CONCATENATE(BU55,BX55)))="CN-KE",'#temp'!$I$8*BR55,
IF(CONCATENATE((LEFT(B57,2)),"-",UPPER(CONCATENATE(BU55,BX55)))="CN-NKP",'#temp'!$J$8*BR55,
IF(CONCATENATE((LEFT(B57,2)),"-",UPPER(CONCATENATE(BU55,BX55)))="CN-NKE",'#temp'!$K$8*BR55,
IF(CONCATENATE((LEFT(B57,2)),"-",UPPER(CONCATENATE(BU55,BX55)))="CB-KP",'#temp'!$H$9*BR55,
IF(CONCATENATE((LEFT(B57,2)),"-",UPPER(CONCATENATE(BU55,BX55)))="CB-KE",'#temp'!$I$9*BR55,
IF(CONCATENATE((LEFT(B57,2)),"-",UPPER(CONCATENATE(BU55,BX55)))="CB-NKP",'#temp'!$J$9*BR55,
IF(CONCATENATE((LEFT(B57,2)),"-",UPPER(CONCATENATE(BU55,BX55)))="CB-NKE",'#temp'!$K$9*BR55,
IF(CONCATENATE((LEFT(B57,2)),"-",UPPER(CONCATENATE(BU55,BX55)))="PB-KP",'#temp'!$H$11*BR55,
IF(CONCATENATE((LEFT(B57,2)),"-",UPPER(CONCATENATE(BU55,BX55)))="PB-KE",'#temp'!$I$11*BR55,
IF(CONCATENATE((LEFT(B57,2)),"-",UPPER(CONCATENATE(BU55,BX55)))="PB-NKP",'#temp'!$J$11*BR55,
IF(CONCATENATE((LEFT(B57,2)),"-",UPPER(CONCATENATE(BU55,BX55)))="PB-NKE",'#temp'!$K$11*BR55,
IF(CONCATENATE((LEFT(B57,2)),"-",UPPER(CONCATENATE(BU55,BX55)))="Me-KP",'#temp'!$H$12*BR55,
IF(CONCATENATE((LEFT(B57,2)),"-",UPPER(CONCATENATE(BU55,BX55)))="Me-KE",'#temp'!$I$12*BR55,
IF(CONCATENATE((LEFT(B57,2)),"-",UPPER(CONCATENATE(BU55,BX55)))="Me-NKP",'#temp'!$J$12*BR55,
IF(CONCATENATE((LEFT(B57,2)),"-",UPPER(CONCATENATE(BU55,BX55)))="Me-NKE",'#temp'!$K$12*BR55,
IF(CONCATENATE((LEFT(B57,2)),"-",UPPER(CONCATENATE(BU55,BX55)))="Ek-KP",'#temp'!$H$13*BR55,
IF(CONCATENATE((LEFT(B57,2)),"-",UPPER(CONCATENATE(BU55,BX55)))="Ek-KE",'#temp'!$I$13*BR55,
IF(CONCATENATE((LEFT(B57,2)),"-",UPPER(CONCATENATE(BU55,BX55)))="Ek-NKP",'#temp'!$J$13*BR55,
IF(CONCATENATE((LEFT(B57,2)),"-",UPPER(CONCATENATE(BU55,BX55)))="Ek-NKE",'#temp'!$K$13*BR55,
IF(CONCATENATE((LEFT(B57,2)),"-",UPPER(CONCATENATE(BU55,BX55)))="Km-KP",'#temp'!$H$14*BR55,
IF(CONCATENATE((LEFT(B57,2)),"-",UPPER(CONCATENATE(BU55,BX55)))="Km-KE",'#temp'!$I$14*BR55,
IF(CONCATENATE((LEFT(B57,2)),"-",UPPER(CONCATENATE(BU55,BX55)))="CB-NKP",'#temp'!$J$14*BR55,
IF(CONCATENATE((LEFT(B57,2)),"-",UPPER(CONCATENATE(BU55,BX55)))="Km-NKE",'#temp'!$K$14*BR55,
IF(CONCATENATE((LEFT(B57,2)),"-",UPPER(CONCATENATE(BU55,BX55)))="CI-KP",'#temp'!$H$15*BR55,
IF(CONCATENATE((LEFT(B57,2)),"-",UPPER(CONCATENATE(BU55,BX55)))="CI-KE",'#temp'!$I$15*BR55,
IF(CONCATENATE((LEFT(B57,2)),"-",UPPER(CONCATENATE(BU55,BX55)))="CI-NKP",'#temp'!$J$15*BR55,
IF(CONCATENATE((LEFT(B57,2)),"-",UPPER(CONCATENATE(BU55,BX55)))="CI-NKE",'#temp'!$K$15*BR55,"")))))))))))))))))))))))))))))))))))))))),"[A] rész!")))</f>
        <v/>
      </c>
      <c r="CE55" s="744"/>
      <c r="CF55" s="744"/>
      <c r="CG55" s="744"/>
      <c r="CH55" s="114"/>
      <c r="DS55"/>
    </row>
    <row r="56" spans="1:123" ht="6.95" customHeight="1">
      <c r="A56" s="716"/>
      <c r="B56" s="721"/>
      <c r="C56" s="721"/>
      <c r="D56" s="721"/>
      <c r="E56" s="721"/>
      <c r="F56" s="721"/>
      <c r="G56" s="721"/>
      <c r="H56" s="721"/>
      <c r="I56" s="721"/>
      <c r="J56" s="721"/>
      <c r="K56" s="95"/>
      <c r="L56" s="723"/>
      <c r="M56" s="723"/>
      <c r="N56" s="723"/>
      <c r="O56" s="723"/>
      <c r="P56" s="723"/>
      <c r="Q56" s="723"/>
      <c r="R56" s="723"/>
      <c r="S56" s="723"/>
      <c r="T56" s="76"/>
      <c r="U56" s="719"/>
      <c r="V56" s="719"/>
      <c r="W56" s="719"/>
      <c r="X56" s="719"/>
      <c r="Y56" s="719"/>
      <c r="Z56" s="719"/>
      <c r="AA56" s="719"/>
      <c r="AB56" s="719"/>
      <c r="AC56" s="719"/>
      <c r="AD56" s="719"/>
      <c r="AE56" s="719"/>
      <c r="AF56" s="719"/>
      <c r="AG56" s="719"/>
      <c r="AH56" s="719"/>
      <c r="AI56" s="719"/>
      <c r="AJ56" s="719"/>
      <c r="AK56" s="719"/>
      <c r="AL56" s="719"/>
      <c r="AM56" s="719"/>
      <c r="AN56" s="719"/>
      <c r="AO56" s="719"/>
      <c r="AP56" s="719"/>
      <c r="AQ56" s="719"/>
      <c r="AR56" s="719"/>
      <c r="AS56" s="719"/>
      <c r="AT56" s="719"/>
      <c r="AU56" s="719"/>
      <c r="AV56" s="719"/>
      <c r="AW56" s="719"/>
      <c r="AX56" s="719"/>
      <c r="AY56" s="719"/>
      <c r="AZ56" s="719"/>
      <c r="BA56" s="719"/>
      <c r="BB56" s="719"/>
      <c r="BC56" s="719"/>
      <c r="BD56" s="719"/>
      <c r="BE56" s="719"/>
      <c r="BF56" s="719"/>
      <c r="BG56" s="719"/>
      <c r="BH56" s="719"/>
      <c r="BI56" s="719"/>
      <c r="BJ56" s="719"/>
      <c r="BK56" s="719"/>
      <c r="BL56" s="719"/>
      <c r="BM56" s="719"/>
      <c r="BN56" s="719"/>
      <c r="BO56" s="719"/>
      <c r="BP56" s="719"/>
      <c r="BQ56" s="89"/>
      <c r="BR56" s="725"/>
      <c r="BS56" s="725"/>
      <c r="BT56" s="76"/>
      <c r="BU56" s="725"/>
      <c r="BV56" s="725"/>
      <c r="BW56" s="76"/>
      <c r="BX56" s="725"/>
      <c r="BY56" s="725"/>
      <c r="BZ56" s="76"/>
      <c r="CA56" s="725"/>
      <c r="CB56" s="725"/>
      <c r="CC56" s="76"/>
      <c r="CD56" s="732"/>
      <c r="CE56" s="732"/>
      <c r="CF56" s="732"/>
      <c r="CG56" s="732"/>
      <c r="CH56" s="105"/>
      <c r="DS56"/>
    </row>
    <row r="57" spans="1:123" ht="9.75" customHeight="1">
      <c r="A57" s="716"/>
      <c r="B57" s="734"/>
      <c r="C57" s="734"/>
      <c r="D57" s="734"/>
      <c r="E57" s="734"/>
      <c r="F57" s="734"/>
      <c r="G57" s="734"/>
      <c r="H57" s="734"/>
      <c r="I57" s="734"/>
      <c r="J57" s="734"/>
      <c r="K57" s="735"/>
      <c r="L57" s="734"/>
      <c r="M57" s="734"/>
      <c r="N57" s="734"/>
      <c r="O57" s="734"/>
      <c r="P57" s="734"/>
      <c r="Q57" s="734"/>
      <c r="R57" s="734"/>
      <c r="S57" s="734"/>
      <c r="T57" s="735"/>
      <c r="U57" s="734"/>
      <c r="V57" s="734"/>
      <c r="W57" s="734"/>
      <c r="X57" s="734"/>
      <c r="Y57" s="734"/>
      <c r="Z57" s="734"/>
      <c r="AA57" s="734"/>
      <c r="AB57" s="734"/>
      <c r="AC57" s="734"/>
      <c r="AD57" s="734"/>
      <c r="AE57" s="734"/>
      <c r="AF57" s="734"/>
      <c r="AG57" s="734"/>
      <c r="AH57" s="734"/>
      <c r="AI57" s="734"/>
      <c r="AJ57" s="734"/>
      <c r="AK57" s="734"/>
      <c r="AL57" s="734"/>
      <c r="AM57" s="734"/>
      <c r="AN57" s="734"/>
      <c r="AO57" s="734"/>
      <c r="AP57" s="734"/>
      <c r="AQ57" s="734"/>
      <c r="AR57" s="734"/>
      <c r="AS57" s="734"/>
      <c r="AT57" s="89"/>
      <c r="AU57" s="737"/>
      <c r="AV57" s="737"/>
      <c r="AW57" s="737"/>
      <c r="AX57" s="737"/>
      <c r="AY57" s="737"/>
      <c r="AZ57" s="737"/>
      <c r="BA57" s="737"/>
      <c r="BB57" s="737"/>
      <c r="BC57" s="737"/>
      <c r="BD57" s="737"/>
      <c r="BE57" s="737"/>
      <c r="BF57" s="737"/>
      <c r="BG57" s="737"/>
      <c r="BH57" s="737"/>
      <c r="BI57" s="737"/>
      <c r="BJ57" s="737"/>
      <c r="BK57" s="737"/>
      <c r="BL57" s="737"/>
      <c r="BM57" s="737"/>
      <c r="BN57" s="737"/>
      <c r="BO57" s="737"/>
      <c r="BP57" s="737"/>
      <c r="BQ57" s="76"/>
      <c r="BR57" s="725"/>
      <c r="BS57" s="725"/>
      <c r="BT57" s="76"/>
      <c r="BU57" s="725"/>
      <c r="BV57" s="725"/>
      <c r="BW57" s="76"/>
      <c r="BX57" s="725"/>
      <c r="BY57" s="725"/>
      <c r="BZ57" s="76"/>
      <c r="CA57" s="725"/>
      <c r="CB57" s="725"/>
      <c r="CC57" s="76"/>
      <c r="CD57" s="732"/>
      <c r="CE57" s="732"/>
      <c r="CF57" s="732"/>
      <c r="CG57" s="732"/>
      <c r="CH57" s="105"/>
      <c r="DS57"/>
    </row>
    <row r="58" spans="1:123" ht="6.75" customHeight="1">
      <c r="A58" s="716"/>
      <c r="B58" s="736"/>
      <c r="C58" s="736"/>
      <c r="D58" s="736"/>
      <c r="E58" s="736"/>
      <c r="F58" s="736"/>
      <c r="G58" s="736"/>
      <c r="H58" s="736"/>
      <c r="I58" s="736"/>
      <c r="J58" s="736"/>
      <c r="K58" s="736"/>
      <c r="L58" s="736"/>
      <c r="M58" s="736"/>
      <c r="N58" s="736"/>
      <c r="O58" s="736"/>
      <c r="P58" s="736"/>
      <c r="Q58" s="736"/>
      <c r="R58" s="736"/>
      <c r="S58" s="736"/>
      <c r="T58" s="736"/>
      <c r="U58" s="736"/>
      <c r="V58" s="736"/>
      <c r="W58" s="736"/>
      <c r="X58" s="736"/>
      <c r="Y58" s="736"/>
      <c r="Z58" s="736"/>
      <c r="AA58" s="736"/>
      <c r="AB58" s="736"/>
      <c r="AC58" s="736"/>
      <c r="AD58" s="736"/>
      <c r="AE58" s="736"/>
      <c r="AF58" s="736"/>
      <c r="AG58" s="736"/>
      <c r="AH58" s="736"/>
      <c r="AI58" s="736"/>
      <c r="AJ58" s="736"/>
      <c r="AK58" s="736"/>
      <c r="AL58" s="736"/>
      <c r="AM58" s="736"/>
      <c r="AN58" s="736"/>
      <c r="AO58" s="736"/>
      <c r="AP58" s="736"/>
      <c r="AQ58" s="736"/>
      <c r="AR58" s="736"/>
      <c r="AS58" s="736"/>
      <c r="AT58" s="89"/>
      <c r="AU58" s="738"/>
      <c r="AV58" s="738"/>
      <c r="AW58" s="738"/>
      <c r="AX58" s="738"/>
      <c r="AY58" s="738"/>
      <c r="AZ58" s="738"/>
      <c r="BA58" s="738"/>
      <c r="BB58" s="738"/>
      <c r="BC58" s="738"/>
      <c r="BD58" s="738"/>
      <c r="BE58" s="738"/>
      <c r="BF58" s="738"/>
      <c r="BG58" s="738"/>
      <c r="BH58" s="738"/>
      <c r="BI58" s="738"/>
      <c r="BJ58" s="738"/>
      <c r="BK58" s="738"/>
      <c r="BL58" s="738"/>
      <c r="BM58" s="738"/>
      <c r="BN58" s="738"/>
      <c r="BO58" s="738"/>
      <c r="BP58" s="738"/>
      <c r="BQ58" s="76"/>
      <c r="BR58" s="726"/>
      <c r="BS58" s="726"/>
      <c r="BT58" s="76"/>
      <c r="BU58" s="726"/>
      <c r="BV58" s="726"/>
      <c r="BW58" s="76"/>
      <c r="BX58" s="726"/>
      <c r="BY58" s="726"/>
      <c r="BZ58" s="76"/>
      <c r="CA58" s="726"/>
      <c r="CB58" s="726"/>
      <c r="CC58" s="76"/>
      <c r="CD58" s="733"/>
      <c r="CE58" s="733"/>
      <c r="CF58" s="733"/>
      <c r="CG58" s="733"/>
      <c r="CH58" s="105"/>
      <c r="DS58"/>
    </row>
    <row r="59" spans="1:123" ht="5.25" customHeight="1">
      <c r="A59" s="717"/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6"/>
      <c r="Z59" s="96"/>
      <c r="AA59" s="96"/>
      <c r="AB59" s="96"/>
      <c r="AC59" s="96"/>
      <c r="AD59" s="96"/>
      <c r="AE59" s="96"/>
      <c r="AF59" s="96"/>
      <c r="AG59" s="96"/>
      <c r="AH59" s="96"/>
      <c r="AI59" s="96"/>
      <c r="AJ59" s="96"/>
      <c r="AK59" s="96"/>
      <c r="AL59" s="96"/>
      <c r="AM59" s="96"/>
      <c r="AN59" s="96"/>
      <c r="AO59" s="96"/>
      <c r="AP59" s="96"/>
      <c r="AQ59" s="96"/>
      <c r="AR59" s="96"/>
      <c r="AS59" s="96"/>
      <c r="AT59" s="96"/>
      <c r="AU59" s="96"/>
      <c r="AV59" s="96"/>
      <c r="AW59" s="96"/>
      <c r="AX59" s="96"/>
      <c r="AY59" s="96"/>
      <c r="AZ59" s="96"/>
      <c r="BA59" s="96"/>
      <c r="BB59" s="96"/>
      <c r="BC59" s="96"/>
      <c r="BD59" s="96"/>
      <c r="BE59" s="96"/>
      <c r="BF59" s="96"/>
      <c r="BG59" s="96"/>
      <c r="BH59" s="96"/>
      <c r="BI59" s="96"/>
      <c r="BJ59" s="96"/>
      <c r="BK59" s="96"/>
      <c r="BL59" s="96"/>
      <c r="BM59" s="96"/>
      <c r="BN59" s="96"/>
      <c r="BO59" s="96"/>
      <c r="BP59" s="96"/>
      <c r="BQ59" s="96"/>
      <c r="BR59" s="96"/>
      <c r="BS59" s="96"/>
      <c r="BT59" s="96"/>
      <c r="BU59" s="96"/>
      <c r="BV59" s="96"/>
      <c r="BW59" s="96"/>
      <c r="BX59" s="96"/>
      <c r="BY59" s="96"/>
      <c r="BZ59" s="96"/>
      <c r="CA59" s="96"/>
      <c r="CB59" s="96"/>
      <c r="CC59" s="96"/>
      <c r="CD59" s="96"/>
      <c r="CE59" s="96"/>
      <c r="CF59" s="96"/>
      <c r="CG59" s="96"/>
      <c r="CH59" s="111"/>
      <c r="DS59"/>
    </row>
    <row r="60" spans="1:123" ht="9.75" customHeight="1">
      <c r="A60" s="745"/>
      <c r="B60" s="753"/>
      <c r="C60" s="753"/>
      <c r="D60" s="753"/>
      <c r="E60" s="753"/>
      <c r="F60" s="753"/>
      <c r="G60" s="753"/>
      <c r="H60" s="753"/>
      <c r="I60" s="753"/>
      <c r="J60" s="753"/>
      <c r="K60" s="109"/>
      <c r="L60" s="754"/>
      <c r="M60" s="754"/>
      <c r="N60" s="754"/>
      <c r="O60" s="754"/>
      <c r="P60" s="754"/>
      <c r="Q60" s="754"/>
      <c r="R60" s="754"/>
      <c r="S60" s="754"/>
      <c r="T60" s="109"/>
      <c r="U60" s="752"/>
      <c r="V60" s="752"/>
      <c r="W60" s="752"/>
      <c r="X60" s="752"/>
      <c r="Y60" s="752"/>
      <c r="Z60" s="752"/>
      <c r="AA60" s="752"/>
      <c r="AB60" s="752"/>
      <c r="AC60" s="752"/>
      <c r="AD60" s="752"/>
      <c r="AE60" s="752"/>
      <c r="AF60" s="752"/>
      <c r="AG60" s="752"/>
      <c r="AH60" s="752"/>
      <c r="AI60" s="752"/>
      <c r="AJ60" s="752"/>
      <c r="AK60" s="752"/>
      <c r="AL60" s="752"/>
      <c r="AM60" s="752"/>
      <c r="AN60" s="752"/>
      <c r="AO60" s="752"/>
      <c r="AP60" s="752"/>
      <c r="AQ60" s="752"/>
      <c r="AR60" s="752"/>
      <c r="AS60" s="752"/>
      <c r="AT60" s="752"/>
      <c r="AU60" s="752"/>
      <c r="AV60" s="752"/>
      <c r="AW60" s="752"/>
      <c r="AX60" s="752"/>
      <c r="AY60" s="752"/>
      <c r="AZ60" s="752"/>
      <c r="BA60" s="752"/>
      <c r="BB60" s="752"/>
      <c r="BC60" s="752"/>
      <c r="BD60" s="752"/>
      <c r="BE60" s="752"/>
      <c r="BF60" s="752"/>
      <c r="BG60" s="752"/>
      <c r="BH60" s="752"/>
      <c r="BI60" s="752"/>
      <c r="BJ60" s="752"/>
      <c r="BK60" s="752"/>
      <c r="BL60" s="752"/>
      <c r="BM60" s="752"/>
      <c r="BN60" s="752"/>
      <c r="BO60" s="752"/>
      <c r="BP60" s="752"/>
      <c r="BQ60" s="89"/>
      <c r="BR60" s="743"/>
      <c r="BS60" s="743"/>
      <c r="BT60" s="76"/>
      <c r="BU60" s="743"/>
      <c r="BV60" s="743"/>
      <c r="BW60" s="76"/>
      <c r="BX60" s="743"/>
      <c r="BY60" s="743"/>
      <c r="BZ60" s="76"/>
      <c r="CA60" s="743"/>
      <c r="CB60" s="743"/>
      <c r="CC60" s="76"/>
      <c r="CD60" s="744" t="str">
        <f>IF(AND(B62="",BR60="",BU60=""),"",IF('Céginformáció kérő nyomtatvány'!$AC$7="x",
IF(CONCATENATE((LEFT(B62,2)),"-",UPPER(CONCATENATE(BU60,BX60)))="CK-KP",'#temp'!$D$5*BR60,
IF(CONCATENATE((LEFT(B62,2)),"-",UPPER(CONCATENATE(BU60,BX60)))="CK-KE",'#temp'!$E$5*BR60,
IF(CONCATENATE((LEFT(B62,2)),"-",UPPER(CONCATENATE(BU60,BX60)))="CK-NKP",'#temp'!$F$5*BR60,
IF(CONCATENATE((LEFT(B62,2)),"-",UPPER(CONCATENATE(BU60,BX60)))="CK-NKE",'#temp'!$G$5*BR60,
IF(CONCATENATE((LEFT(B62,2)),"-",UPPER(CONCATENATE(BU60,BX60)))="CM-KP",'#temp'!$D$6*BR60,
IF(CONCATENATE((LEFT(B62,2)),"-",UPPER(CONCATENATE(BU60,BX60)))="CM-KE",'#temp'!$E$6*BR60,
IF(CONCATENATE((LEFT(B62,2)),"-",UPPER(CONCATENATE(BU60,BX60)))="CM-NKP",'#temp'!$F$6*BR60,
IF(CONCATENATE((LEFT(B62,2)),"-",UPPER(CONCATENATE(BU60,BX60)))="CM-NKE",'#temp'!$G$6*BR60,
IF(CONCATENATE((LEFT(B62,2)),"-",UPPER(CONCATENATE(BU60,BX60)))="NJ-KP",'#temp'!$D$7*BR60,
IF(CONCATENATE((LEFT(B62,2)),"-",UPPER(CONCATENATE(BU60,BX60)))="NJ-KE",'#temp'!$E$7*BR60,
IF(CONCATENATE((LEFT(B62,2)),"-",UPPER(CONCATENATE(BU60,BX60)))="NJ-NKP",'#temp'!$F$7*BR60,
IF(CONCATENATE((LEFT(B62,2)),"-",UPPER(CONCATENATE(BU60,BX60)))="NJ-NKE",'#temp'!$G$7*BR60,
IF(CONCATENATE((LEFT(B62,2)),"-",UPPER(CONCATENATE(BU60,BX60)))="CN-KP",'#temp'!$D$8*BR60,
IF(CONCATENATE((LEFT(B62,2)),"-",UPPER(CONCATENATE(BU60,BX60)))="CN-KE",'#temp'!$E$8*BR60,
IF(CONCATENATE((LEFT(B62,2)),"-",UPPER(CONCATENATE(BU60,BX60)))="CN-NKP",'#temp'!$F$8*BR60,
IF(CONCATENATE((LEFT(B62,2)),"-",UPPER(CONCATENATE(BU60,BX60)))="CN-NKE",'#temp'!$G$8*BR60,
IF(CONCATENATE((LEFT(B62,2)),"-",UPPER(CONCATENATE(BU60,BX60)))="CB-KP",'#temp'!$D$9*BR60,
IF(CONCATENATE((LEFT(B62,2)),"-",UPPER(CONCATENATE(BU60,BX60)))="CB-KE",'#temp'!$E$9*BR60,
IF(CONCATENATE((LEFT(B62,2)),"-",UPPER(CONCATENATE(BU60,BX60)))="CB-NKP",'#temp'!$F$9*BR60,
IF(CONCATENATE((LEFT(B62,2)),"-",UPPER(CONCATENATE(BU60,BX60)))="CB-NKE",'#temp'!$G$9*BR60,
IF(CONCATENATE((LEFT(B62,2)),"-",UPPER(CONCATENATE(BU60,BX60)))="PB-KP",'#temp'!$D$11*BR60,
IF(CONCATENATE((LEFT(B62,2)),"-",UPPER(CONCATENATE(BU60,BX60)))="PB-KE",'#temp'!$E$11*BR60,
IF(CONCATENATE((LEFT(B62,2)),"-",UPPER(CONCATENATE(BU60,BX60)))="PB-NKP",'#temp'!$F$11*BR60,
IF(CONCATENATE((LEFT(B62,2)),"-",UPPER(CONCATENATE(BU60,BX60)))="PB-NKE",'#temp'!$G$11*BR60,
IF(CONCATENATE((LEFT(B62,2)),"-",UPPER(CONCATENATE(BU60,BX60)))="Me-KP",'#temp'!$D$12*BR60,
IF(CONCATENATE((LEFT(B62,2)),"-",UPPER(CONCATENATE(BU60,BX60)))="Me-KE",'#temp'!$E$12*BR60,
IF(CONCATENATE((LEFT(B62,2)),"-",UPPER(CONCATENATE(BU60,BX60)))="Me-NKP",'#temp'!$F$12*BR60,
IF(CONCATENATE((LEFT(B62,2)),"-",UPPER(CONCATENATE(BU60,BX60)))="Me-NKE",'#temp'!$G$12*BR60,
IF(CONCATENATE((LEFT(B62,2)),"-",UPPER(CONCATENATE(BU60,BX60)))="Ek-KP",'#temp'!$D$13*BR60,
IF(CONCATENATE((LEFT(B62,2)),"-",UPPER(CONCATENATE(BU60,BX60)))="Ek-KE",'#temp'!$E$13*BR60,
IF(CONCATENATE((LEFT(B62,2)),"-",UPPER(CONCATENATE(BU60,BX60)))="Ek-NKP",'#temp'!$F$13*BR60,
IF(CONCATENATE((LEFT(B62,2)),"-",UPPER(CONCATENATE(BU60,BX60)))="Ek-NKE",'#temp'!$G$13*BR60,
IF(CONCATENATE((LEFT(B62,2)),"-",UPPER(CONCATENATE(BU60,BX60)))="Km-KP",'#temp'!$D$14*BR60,
IF(CONCATENATE((LEFT(B62,2)),"-",UPPER(CONCATENATE(BU60,BX60)))="Km-KE",'#temp'!$E$14*BR60,
IF(CONCATENATE((LEFT(B62,2)),"-",UPPER(CONCATENATE(BU60,BX60)))="CB-NKP",'#temp'!$F$14*BR60,
IF(CONCATENATE((LEFT(B62,2)),"-",UPPER(CONCATENATE(BU60,BX60)))="Km-NKE",'#temp'!$G$14*BR60,
IF(CONCATENATE((LEFT(B62,2)),"-",UPPER(CONCATENATE(BU60,BX60)))="CI-KP",'#temp'!$D$15*BR60,
IF(CONCATENATE((LEFT(B62,2)),"-",UPPER(CONCATENATE(BU60,BX60)))="CI-KE",'#temp'!$E$15*BR60,
IF(CONCATENATE((LEFT(B62,2)),"-",UPPER(CONCATENATE(BU60,BX60)))="CI-NKP",'#temp'!$F$15*BR60,
IF(CONCATENATE((LEFT(B62,2)),"-",UPPER(CONCATENATE(BU60,BX60)))="CI-NKE",'#temp'!$G$15*BR60,"")))))))))))))))))))))))))))))))))))))))),
IF('Céginformáció kérő nyomtatvány'!$AP$7="x",
IF(CONCATENATE((LEFT(B62,2)),"-",UPPER(CONCATENATE(BU60,BX60)))="CK-KP",'#temp'!$H$5*BR60,
IF(CONCATENATE((LEFT(B62,2)),"-",UPPER(CONCATENATE(BU60,BX60)))="CK-KE",'#temp'!$I$5*BR60,
IF(CONCATENATE((LEFT(B62,2)),"-",UPPER(CONCATENATE(BU60,BX60)))="CK-NKP",'#temp'!$J$5*BR60,
IF(CONCATENATE((LEFT(B62,2)),"-",UPPER(CONCATENATE(BU60,BX60)))="CK-NKE",'#temp'!$K$5*BR60,
IF(CONCATENATE((LEFT(B62,2)),"-",UPPER(CONCATENATE(BU60,BX60)))="CM-KP",'#temp'!$H$6*BR60,
IF(CONCATENATE((LEFT(B62,2)),"-",UPPER(CONCATENATE(BU60,BX60)))="CM-KE",'#temp'!$I$6*BR60,
IF(CONCATENATE((LEFT(B62,2)),"-",UPPER(CONCATENATE(BU60,BX60)))="CM-NKP",'#temp'!$J$6*BR60,
IF(CONCATENATE((LEFT(B62,2)),"-",UPPER(CONCATENATE(BU60,BX60)))="CM-NKE",'#temp'!$K$6*BR60,
IF(CONCATENATE((LEFT(B62,2)),"-",UPPER(CONCATENATE(BU60,BX60)))="NJ-KP",'#temp'!$H$7*BR60,
IF(CONCATENATE((LEFT(B62,2)),"-",UPPER(CONCATENATE(BU60,BX60)))="NJ-KE",'#temp'!$I$7*BR60,
IF(CONCATENATE((LEFT(B62,2)),"-",UPPER(CONCATENATE(BU60,BX60)))="NJ-NKP",'#temp'!$J$7*BR60,
IF(CONCATENATE((LEFT(B62,2)),"-",UPPER(CONCATENATE(BU60,BX60)))="NJ-NKE",'#temp'!$K$7*BR60,
IF(CONCATENATE((LEFT(B62,2)),"-",UPPER(CONCATENATE(BU60,BX60)))="CN-KP",'#temp'!$H$8*BR60,
IF(CONCATENATE((LEFT(B62,2)),"-",UPPER(CONCATENATE(BU60,BX60)))="CN-KE",'#temp'!$I$8*BR60,
IF(CONCATENATE((LEFT(B62,2)),"-",UPPER(CONCATENATE(BU60,BX60)))="CN-NKP",'#temp'!$J$8*BR60,
IF(CONCATENATE((LEFT(B62,2)),"-",UPPER(CONCATENATE(BU60,BX60)))="CN-NKE",'#temp'!$K$8*BR60,
IF(CONCATENATE((LEFT(B62,2)),"-",UPPER(CONCATENATE(BU60,BX60)))="CB-KP",'#temp'!$H$9*BR60,
IF(CONCATENATE((LEFT(B62,2)),"-",UPPER(CONCATENATE(BU60,BX60)))="CB-KE",'#temp'!$I$9*BR60,
IF(CONCATENATE((LEFT(B62,2)),"-",UPPER(CONCATENATE(BU60,BX60)))="CB-NKP",'#temp'!$J$9*BR60,
IF(CONCATENATE((LEFT(B62,2)),"-",UPPER(CONCATENATE(BU60,BX60)))="CB-NKE",'#temp'!$K$9*BR60,
IF(CONCATENATE((LEFT(B62,2)),"-",UPPER(CONCATENATE(BU60,BX60)))="PB-KP",'#temp'!$H$11*BR60,
IF(CONCATENATE((LEFT(B62,2)),"-",UPPER(CONCATENATE(BU60,BX60)))="PB-KE",'#temp'!$I$11*BR60,
IF(CONCATENATE((LEFT(B62,2)),"-",UPPER(CONCATENATE(BU60,BX60)))="PB-NKP",'#temp'!$J$11*BR60,
IF(CONCATENATE((LEFT(B62,2)),"-",UPPER(CONCATENATE(BU60,BX60)))="PB-NKE",'#temp'!$K$11*BR60,
IF(CONCATENATE((LEFT(B62,2)),"-",UPPER(CONCATENATE(BU60,BX60)))="Me-KP",'#temp'!$H$12*BR60,
IF(CONCATENATE((LEFT(B62,2)),"-",UPPER(CONCATENATE(BU60,BX60)))="Me-KE",'#temp'!$I$12*BR60,
IF(CONCATENATE((LEFT(B62,2)),"-",UPPER(CONCATENATE(BU60,BX60)))="Me-NKP",'#temp'!$J$12*BR60,
IF(CONCATENATE((LEFT(B62,2)),"-",UPPER(CONCATENATE(BU60,BX60)))="Me-NKE",'#temp'!$K$12*BR60,
IF(CONCATENATE((LEFT(B62,2)),"-",UPPER(CONCATENATE(BU60,BX60)))="Ek-KP",'#temp'!$H$13*BR60,
IF(CONCATENATE((LEFT(B62,2)),"-",UPPER(CONCATENATE(BU60,BX60)))="Ek-KE",'#temp'!$I$13*BR60,
IF(CONCATENATE((LEFT(B62,2)),"-",UPPER(CONCATENATE(BU60,BX60)))="Ek-NKP",'#temp'!$J$13*BR60,
IF(CONCATENATE((LEFT(B62,2)),"-",UPPER(CONCATENATE(BU60,BX60)))="Ek-NKE",'#temp'!$K$13*BR60,
IF(CONCATENATE((LEFT(B62,2)),"-",UPPER(CONCATENATE(BU60,BX60)))="Km-KP",'#temp'!$H$14*BR60,
IF(CONCATENATE((LEFT(B62,2)),"-",UPPER(CONCATENATE(BU60,BX60)))="Km-KE",'#temp'!$I$14*BR60,
IF(CONCATENATE((LEFT(B62,2)),"-",UPPER(CONCATENATE(BU60,BX60)))="CB-NKP",'#temp'!$J$14*BR60,
IF(CONCATENATE((LEFT(B62,2)),"-",UPPER(CONCATENATE(BU60,BX60)))="Km-NKE",'#temp'!$K$14*BR60,
IF(CONCATENATE((LEFT(B62,2)),"-",UPPER(CONCATENATE(BU60,BX60)))="CI-KP",'#temp'!$H$15*BR60,
IF(CONCATENATE((LEFT(B62,2)),"-",UPPER(CONCATENATE(BU60,BX60)))="CI-KE",'#temp'!$I$15*BR60,
IF(CONCATENATE((LEFT(B62,2)),"-",UPPER(CONCATENATE(BU60,BX60)))="CI-NKP",'#temp'!$J$15*BR60,
IF(CONCATENATE((LEFT(B62,2)),"-",UPPER(CONCATENATE(BU60,BX60)))="CI-NKE",'#temp'!$K$15*BR60,"")))))))))))))))))))))))))))))))))))))))),"[A] rész!")))</f>
        <v/>
      </c>
      <c r="CE60" s="744"/>
      <c r="CF60" s="744"/>
      <c r="CG60" s="744"/>
      <c r="CH60" s="112"/>
      <c r="DS60"/>
    </row>
    <row r="61" spans="1:123" ht="6.95" customHeight="1">
      <c r="A61" s="746"/>
      <c r="B61" s="721"/>
      <c r="C61" s="721"/>
      <c r="D61" s="721"/>
      <c r="E61" s="721"/>
      <c r="F61" s="721"/>
      <c r="G61" s="721"/>
      <c r="H61" s="721"/>
      <c r="I61" s="721"/>
      <c r="J61" s="721"/>
      <c r="K61" s="95"/>
      <c r="L61" s="723"/>
      <c r="M61" s="723"/>
      <c r="N61" s="723"/>
      <c r="O61" s="723"/>
      <c r="P61" s="723"/>
      <c r="Q61" s="723"/>
      <c r="R61" s="723"/>
      <c r="S61" s="723"/>
      <c r="T61" s="76"/>
      <c r="U61" s="719"/>
      <c r="V61" s="719"/>
      <c r="W61" s="719"/>
      <c r="X61" s="719"/>
      <c r="Y61" s="719"/>
      <c r="Z61" s="719"/>
      <c r="AA61" s="719"/>
      <c r="AB61" s="719"/>
      <c r="AC61" s="719"/>
      <c r="AD61" s="719"/>
      <c r="AE61" s="719"/>
      <c r="AF61" s="719"/>
      <c r="AG61" s="719"/>
      <c r="AH61" s="719"/>
      <c r="AI61" s="719"/>
      <c r="AJ61" s="719"/>
      <c r="AK61" s="719"/>
      <c r="AL61" s="719"/>
      <c r="AM61" s="719"/>
      <c r="AN61" s="719"/>
      <c r="AO61" s="719"/>
      <c r="AP61" s="719"/>
      <c r="AQ61" s="719"/>
      <c r="AR61" s="719"/>
      <c r="AS61" s="719"/>
      <c r="AT61" s="719"/>
      <c r="AU61" s="719"/>
      <c r="AV61" s="719"/>
      <c r="AW61" s="719"/>
      <c r="AX61" s="719"/>
      <c r="AY61" s="719"/>
      <c r="AZ61" s="719"/>
      <c r="BA61" s="719"/>
      <c r="BB61" s="719"/>
      <c r="BC61" s="719"/>
      <c r="BD61" s="719"/>
      <c r="BE61" s="719"/>
      <c r="BF61" s="719"/>
      <c r="BG61" s="719"/>
      <c r="BH61" s="719"/>
      <c r="BI61" s="719"/>
      <c r="BJ61" s="719"/>
      <c r="BK61" s="719"/>
      <c r="BL61" s="719"/>
      <c r="BM61" s="719"/>
      <c r="BN61" s="719"/>
      <c r="BO61" s="719"/>
      <c r="BP61" s="719"/>
      <c r="BQ61" s="89"/>
      <c r="BR61" s="725"/>
      <c r="BS61" s="725"/>
      <c r="BT61" s="76"/>
      <c r="BU61" s="725"/>
      <c r="BV61" s="725"/>
      <c r="BW61" s="76"/>
      <c r="BX61" s="725"/>
      <c r="BY61" s="725"/>
      <c r="BZ61" s="76"/>
      <c r="CA61" s="725"/>
      <c r="CB61" s="725"/>
      <c r="CC61" s="76"/>
      <c r="CD61" s="732"/>
      <c r="CE61" s="732"/>
      <c r="CF61" s="732"/>
      <c r="CG61" s="732"/>
      <c r="CH61" s="104"/>
      <c r="DS61"/>
    </row>
    <row r="62" spans="1:123" ht="9.75" customHeight="1">
      <c r="A62" s="746"/>
      <c r="B62" s="734"/>
      <c r="C62" s="734"/>
      <c r="D62" s="734"/>
      <c r="E62" s="734"/>
      <c r="F62" s="734"/>
      <c r="G62" s="734"/>
      <c r="H62" s="734"/>
      <c r="I62" s="734"/>
      <c r="J62" s="734"/>
      <c r="K62" s="735"/>
      <c r="L62" s="734"/>
      <c r="M62" s="734"/>
      <c r="N62" s="734"/>
      <c r="O62" s="734"/>
      <c r="P62" s="734"/>
      <c r="Q62" s="734"/>
      <c r="R62" s="734"/>
      <c r="S62" s="734"/>
      <c r="T62" s="735"/>
      <c r="U62" s="734"/>
      <c r="V62" s="734"/>
      <c r="W62" s="734"/>
      <c r="X62" s="734"/>
      <c r="Y62" s="734"/>
      <c r="Z62" s="734"/>
      <c r="AA62" s="734"/>
      <c r="AB62" s="734"/>
      <c r="AC62" s="734"/>
      <c r="AD62" s="734"/>
      <c r="AE62" s="734"/>
      <c r="AF62" s="734"/>
      <c r="AG62" s="734"/>
      <c r="AH62" s="734"/>
      <c r="AI62" s="734"/>
      <c r="AJ62" s="734"/>
      <c r="AK62" s="734"/>
      <c r="AL62" s="734"/>
      <c r="AM62" s="734"/>
      <c r="AN62" s="734"/>
      <c r="AO62" s="734"/>
      <c r="AP62" s="734"/>
      <c r="AQ62" s="734"/>
      <c r="AR62" s="734"/>
      <c r="AS62" s="734"/>
      <c r="AT62" s="89"/>
      <c r="AU62" s="737"/>
      <c r="AV62" s="737"/>
      <c r="AW62" s="737"/>
      <c r="AX62" s="737"/>
      <c r="AY62" s="737"/>
      <c r="AZ62" s="737"/>
      <c r="BA62" s="737"/>
      <c r="BB62" s="737"/>
      <c r="BC62" s="737"/>
      <c r="BD62" s="737"/>
      <c r="BE62" s="737"/>
      <c r="BF62" s="737"/>
      <c r="BG62" s="737"/>
      <c r="BH62" s="737"/>
      <c r="BI62" s="737"/>
      <c r="BJ62" s="737"/>
      <c r="BK62" s="737"/>
      <c r="BL62" s="737"/>
      <c r="BM62" s="737"/>
      <c r="BN62" s="737"/>
      <c r="BO62" s="737"/>
      <c r="BP62" s="737"/>
      <c r="BQ62" s="76"/>
      <c r="BR62" s="725"/>
      <c r="BS62" s="725"/>
      <c r="BT62" s="76"/>
      <c r="BU62" s="725"/>
      <c r="BV62" s="725"/>
      <c r="BW62" s="76"/>
      <c r="BX62" s="725"/>
      <c r="BY62" s="725"/>
      <c r="BZ62" s="76"/>
      <c r="CA62" s="725"/>
      <c r="CB62" s="725"/>
      <c r="CC62" s="76"/>
      <c r="CD62" s="732"/>
      <c r="CE62" s="732"/>
      <c r="CF62" s="732"/>
      <c r="CG62" s="732"/>
      <c r="CH62" s="104"/>
      <c r="DS62"/>
    </row>
    <row r="63" spans="1:123" ht="6.75" customHeight="1">
      <c r="A63" s="746"/>
      <c r="B63" s="736"/>
      <c r="C63" s="736"/>
      <c r="D63" s="736"/>
      <c r="E63" s="736"/>
      <c r="F63" s="736"/>
      <c r="G63" s="736"/>
      <c r="H63" s="736"/>
      <c r="I63" s="736"/>
      <c r="J63" s="736"/>
      <c r="K63" s="736"/>
      <c r="L63" s="736"/>
      <c r="M63" s="736"/>
      <c r="N63" s="736"/>
      <c r="O63" s="736"/>
      <c r="P63" s="736"/>
      <c r="Q63" s="736"/>
      <c r="R63" s="736"/>
      <c r="S63" s="736"/>
      <c r="T63" s="736"/>
      <c r="U63" s="736"/>
      <c r="V63" s="736"/>
      <c r="W63" s="736"/>
      <c r="X63" s="736"/>
      <c r="Y63" s="736"/>
      <c r="Z63" s="736"/>
      <c r="AA63" s="736"/>
      <c r="AB63" s="736"/>
      <c r="AC63" s="736"/>
      <c r="AD63" s="736"/>
      <c r="AE63" s="736"/>
      <c r="AF63" s="736"/>
      <c r="AG63" s="736"/>
      <c r="AH63" s="736"/>
      <c r="AI63" s="736"/>
      <c r="AJ63" s="736"/>
      <c r="AK63" s="736"/>
      <c r="AL63" s="736"/>
      <c r="AM63" s="736"/>
      <c r="AN63" s="736"/>
      <c r="AO63" s="736"/>
      <c r="AP63" s="736"/>
      <c r="AQ63" s="736"/>
      <c r="AR63" s="736"/>
      <c r="AS63" s="736"/>
      <c r="AT63" s="89"/>
      <c r="AU63" s="738"/>
      <c r="AV63" s="738"/>
      <c r="AW63" s="738"/>
      <c r="AX63" s="738"/>
      <c r="AY63" s="738"/>
      <c r="AZ63" s="738"/>
      <c r="BA63" s="738"/>
      <c r="BB63" s="738"/>
      <c r="BC63" s="738"/>
      <c r="BD63" s="738"/>
      <c r="BE63" s="738"/>
      <c r="BF63" s="738"/>
      <c r="BG63" s="738"/>
      <c r="BH63" s="738"/>
      <c r="BI63" s="738"/>
      <c r="BJ63" s="738"/>
      <c r="BK63" s="738"/>
      <c r="BL63" s="738"/>
      <c r="BM63" s="738"/>
      <c r="BN63" s="738"/>
      <c r="BO63" s="738"/>
      <c r="BP63" s="738"/>
      <c r="BQ63" s="76"/>
      <c r="BR63" s="726"/>
      <c r="BS63" s="726"/>
      <c r="BT63" s="76"/>
      <c r="BU63" s="726"/>
      <c r="BV63" s="726"/>
      <c r="BW63" s="76"/>
      <c r="BX63" s="726"/>
      <c r="BY63" s="726"/>
      <c r="BZ63" s="76"/>
      <c r="CA63" s="726"/>
      <c r="CB63" s="726"/>
      <c r="CC63" s="76"/>
      <c r="CD63" s="733"/>
      <c r="CE63" s="733"/>
      <c r="CF63" s="733"/>
      <c r="CG63" s="733"/>
      <c r="CH63" s="104"/>
      <c r="DS63"/>
    </row>
    <row r="64" spans="1:123" ht="5.25" customHeight="1">
      <c r="A64" s="747"/>
      <c r="B64" s="96"/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96"/>
      <c r="AA64" s="96"/>
      <c r="AB64" s="96"/>
      <c r="AC64" s="96"/>
      <c r="AD64" s="96"/>
      <c r="AE64" s="96"/>
      <c r="AF64" s="96"/>
      <c r="AG64" s="96"/>
      <c r="AH64" s="96"/>
      <c r="AI64" s="96"/>
      <c r="AJ64" s="96"/>
      <c r="AK64" s="96"/>
      <c r="AL64" s="96"/>
      <c r="AM64" s="96"/>
      <c r="AN64" s="96"/>
      <c r="AO64" s="96"/>
      <c r="AP64" s="96"/>
      <c r="AQ64" s="96"/>
      <c r="AR64" s="96"/>
      <c r="AS64" s="96"/>
      <c r="AT64" s="96"/>
      <c r="AU64" s="96"/>
      <c r="AV64" s="96"/>
      <c r="AW64" s="96"/>
      <c r="AX64" s="96"/>
      <c r="AY64" s="96"/>
      <c r="AZ64" s="96"/>
      <c r="BA64" s="96"/>
      <c r="BB64" s="96"/>
      <c r="BC64" s="96"/>
      <c r="BD64" s="96"/>
      <c r="BE64" s="96"/>
      <c r="BF64" s="96"/>
      <c r="BG64" s="96"/>
      <c r="BH64" s="96"/>
      <c r="BI64" s="96"/>
      <c r="BJ64" s="96"/>
      <c r="BK64" s="96"/>
      <c r="BL64" s="96"/>
      <c r="BM64" s="96"/>
      <c r="BN64" s="96"/>
      <c r="BO64" s="96"/>
      <c r="BP64" s="96"/>
      <c r="BQ64" s="96"/>
      <c r="BR64" s="96"/>
      <c r="BS64" s="96"/>
      <c r="BT64" s="96"/>
      <c r="BU64" s="96"/>
      <c r="BV64" s="96"/>
      <c r="BW64" s="96"/>
      <c r="BX64" s="96"/>
      <c r="BY64" s="96"/>
      <c r="BZ64" s="96"/>
      <c r="CA64" s="96"/>
      <c r="CB64" s="96"/>
      <c r="CC64" s="96"/>
      <c r="CD64" s="96"/>
      <c r="CE64" s="96"/>
      <c r="CF64" s="96"/>
      <c r="CG64" s="96"/>
      <c r="CH64" s="113"/>
      <c r="DS64"/>
    </row>
    <row r="65" spans="1:123" ht="9.75" customHeight="1">
      <c r="A65" s="751"/>
      <c r="B65" s="753"/>
      <c r="C65" s="753"/>
      <c r="D65" s="753"/>
      <c r="E65" s="753"/>
      <c r="F65" s="753"/>
      <c r="G65" s="753"/>
      <c r="H65" s="753"/>
      <c r="I65" s="753"/>
      <c r="J65" s="753"/>
      <c r="K65" s="109"/>
      <c r="L65" s="754"/>
      <c r="M65" s="754"/>
      <c r="N65" s="754"/>
      <c r="O65" s="754"/>
      <c r="P65" s="754"/>
      <c r="Q65" s="754"/>
      <c r="R65" s="754"/>
      <c r="S65" s="754"/>
      <c r="T65" s="109"/>
      <c r="U65" s="752"/>
      <c r="V65" s="752"/>
      <c r="W65" s="752"/>
      <c r="X65" s="752"/>
      <c r="Y65" s="752"/>
      <c r="Z65" s="752"/>
      <c r="AA65" s="752"/>
      <c r="AB65" s="752"/>
      <c r="AC65" s="752"/>
      <c r="AD65" s="752"/>
      <c r="AE65" s="752"/>
      <c r="AF65" s="752"/>
      <c r="AG65" s="752"/>
      <c r="AH65" s="752"/>
      <c r="AI65" s="752"/>
      <c r="AJ65" s="752"/>
      <c r="AK65" s="752"/>
      <c r="AL65" s="752"/>
      <c r="AM65" s="752"/>
      <c r="AN65" s="752"/>
      <c r="AO65" s="752"/>
      <c r="AP65" s="752"/>
      <c r="AQ65" s="752"/>
      <c r="AR65" s="752"/>
      <c r="AS65" s="752"/>
      <c r="AT65" s="752"/>
      <c r="AU65" s="752"/>
      <c r="AV65" s="752"/>
      <c r="AW65" s="752"/>
      <c r="AX65" s="752"/>
      <c r="AY65" s="752"/>
      <c r="AZ65" s="752"/>
      <c r="BA65" s="752"/>
      <c r="BB65" s="752"/>
      <c r="BC65" s="752"/>
      <c r="BD65" s="752"/>
      <c r="BE65" s="752"/>
      <c r="BF65" s="752"/>
      <c r="BG65" s="752"/>
      <c r="BH65" s="752"/>
      <c r="BI65" s="752"/>
      <c r="BJ65" s="752"/>
      <c r="BK65" s="752"/>
      <c r="BL65" s="752"/>
      <c r="BM65" s="752"/>
      <c r="BN65" s="752"/>
      <c r="BO65" s="752"/>
      <c r="BP65" s="752"/>
      <c r="BQ65" s="89"/>
      <c r="BR65" s="743"/>
      <c r="BS65" s="743"/>
      <c r="BT65" s="76"/>
      <c r="BU65" s="743"/>
      <c r="BV65" s="743"/>
      <c r="BW65" s="76"/>
      <c r="BX65" s="743"/>
      <c r="BY65" s="743"/>
      <c r="BZ65" s="76"/>
      <c r="CA65" s="743"/>
      <c r="CB65" s="743"/>
      <c r="CC65" s="76"/>
      <c r="CD65" s="744" t="str">
        <f>IF(AND(B67="",BR65="",BU65=""),"",IF('Céginformáció kérő nyomtatvány'!$AC$7="x",
IF(CONCATENATE((LEFT(B67,2)),"-",UPPER(CONCATENATE(BU65,BX65)))="CK-KP",'#temp'!$D$5*BR65,
IF(CONCATENATE((LEFT(B67,2)),"-",UPPER(CONCATENATE(BU65,BX65)))="CK-KE",'#temp'!$E$5*BR65,
IF(CONCATENATE((LEFT(B67,2)),"-",UPPER(CONCATENATE(BU65,BX65)))="CK-NKP",'#temp'!$F$5*BR65,
IF(CONCATENATE((LEFT(B67,2)),"-",UPPER(CONCATENATE(BU65,BX65)))="CK-NKE",'#temp'!$G$5*BR65,
IF(CONCATENATE((LEFT(B67,2)),"-",UPPER(CONCATENATE(BU65,BX65)))="CM-KP",'#temp'!$D$6*BR65,
IF(CONCATENATE((LEFT(B67,2)),"-",UPPER(CONCATENATE(BU65,BX65)))="CM-KE",'#temp'!$E$6*BR65,
IF(CONCATENATE((LEFT(B67,2)),"-",UPPER(CONCATENATE(BU65,BX65)))="CM-NKP",'#temp'!$F$6*BR65,
IF(CONCATENATE((LEFT(B67,2)),"-",UPPER(CONCATENATE(BU65,BX65)))="CM-NKE",'#temp'!$G$6*BR65,
IF(CONCATENATE((LEFT(B67,2)),"-",UPPER(CONCATENATE(BU65,BX65)))="NJ-KP",'#temp'!$D$7*BR65,
IF(CONCATENATE((LEFT(B67,2)),"-",UPPER(CONCATENATE(BU65,BX65)))="NJ-KE",'#temp'!$E$7*BR65,
IF(CONCATENATE((LEFT(B67,2)),"-",UPPER(CONCATENATE(BU65,BX65)))="NJ-NKP",'#temp'!$F$7*BR65,
IF(CONCATENATE((LEFT(B67,2)),"-",UPPER(CONCATENATE(BU65,BX65)))="NJ-NKE",'#temp'!$G$7*BR65,
IF(CONCATENATE((LEFT(B67,2)),"-",UPPER(CONCATENATE(BU65,BX65)))="CN-KP",'#temp'!$D$8*BR65,
IF(CONCATENATE((LEFT(B67,2)),"-",UPPER(CONCATENATE(BU65,BX65)))="CN-KE",'#temp'!$E$8*BR65,
IF(CONCATENATE((LEFT(B67,2)),"-",UPPER(CONCATENATE(BU65,BX65)))="CN-NKP",'#temp'!$F$8*BR65,
IF(CONCATENATE((LEFT(B67,2)),"-",UPPER(CONCATENATE(BU65,BX65)))="CN-NKE",'#temp'!$G$8*BR65,
IF(CONCATENATE((LEFT(B67,2)),"-",UPPER(CONCATENATE(BU65,BX65)))="CB-KP",'#temp'!$D$9*BR65,
IF(CONCATENATE((LEFT(B67,2)),"-",UPPER(CONCATENATE(BU65,BX65)))="CB-KE",'#temp'!$E$9*BR65,
IF(CONCATENATE((LEFT(B67,2)),"-",UPPER(CONCATENATE(BU65,BX65)))="CB-NKP",'#temp'!$F$9*BR65,
IF(CONCATENATE((LEFT(B67,2)),"-",UPPER(CONCATENATE(BU65,BX65)))="CB-NKE",'#temp'!$G$9*BR65,
IF(CONCATENATE((LEFT(B67,2)),"-",UPPER(CONCATENATE(BU65,BX65)))="PB-KP",'#temp'!$D$11*BR65,
IF(CONCATENATE((LEFT(B67,2)),"-",UPPER(CONCATENATE(BU65,BX65)))="PB-KE",'#temp'!$E$11*BR65,
IF(CONCATENATE((LEFT(B67,2)),"-",UPPER(CONCATENATE(BU65,BX65)))="PB-NKP",'#temp'!$F$11*BR65,
IF(CONCATENATE((LEFT(B67,2)),"-",UPPER(CONCATENATE(BU65,BX65)))="PB-NKE",'#temp'!$G$11*BR65,
IF(CONCATENATE((LEFT(B67,2)),"-",UPPER(CONCATENATE(BU65,BX65)))="Me-KP",'#temp'!$D$12*BR65,
IF(CONCATENATE((LEFT(B67,2)),"-",UPPER(CONCATENATE(BU65,BX65)))="Me-KE",'#temp'!$E$12*BR65,
IF(CONCATENATE((LEFT(B67,2)),"-",UPPER(CONCATENATE(BU65,BX65)))="Me-NKP",'#temp'!$F$12*BR65,
IF(CONCATENATE((LEFT(B67,2)),"-",UPPER(CONCATENATE(BU65,BX65)))="Me-NKE",'#temp'!$G$12*BR65,
IF(CONCATENATE((LEFT(B67,2)),"-",UPPER(CONCATENATE(BU65,BX65)))="Ek-KP",'#temp'!$D$13*BR65,
IF(CONCATENATE((LEFT(B67,2)),"-",UPPER(CONCATENATE(BU65,BX65)))="Ek-KE",'#temp'!$E$13*BR65,
IF(CONCATENATE((LEFT(B67,2)),"-",UPPER(CONCATENATE(BU65,BX65)))="Ek-NKP",'#temp'!$F$13*BR65,
IF(CONCATENATE((LEFT(B67,2)),"-",UPPER(CONCATENATE(BU65,BX65)))="Ek-NKE",'#temp'!$G$13*BR65,
IF(CONCATENATE((LEFT(B67,2)),"-",UPPER(CONCATENATE(BU65,BX65)))="Km-KP",'#temp'!$D$14*BR65,
IF(CONCATENATE((LEFT(B67,2)),"-",UPPER(CONCATENATE(BU65,BX65)))="Km-KE",'#temp'!$E$14*BR65,
IF(CONCATENATE((LEFT(B67,2)),"-",UPPER(CONCATENATE(BU65,BX65)))="CB-NKP",'#temp'!$F$14*BR65,
IF(CONCATENATE((LEFT(B67,2)),"-",UPPER(CONCATENATE(BU65,BX65)))="Km-NKE",'#temp'!$G$14*BR65,
IF(CONCATENATE((LEFT(B67,2)),"-",UPPER(CONCATENATE(BU65,BX65)))="CI-KP",'#temp'!$D$15*BR65,
IF(CONCATENATE((LEFT(B67,2)),"-",UPPER(CONCATENATE(BU65,BX65)))="CI-KE",'#temp'!$E$15*BR65,
IF(CONCATENATE((LEFT(B67,2)),"-",UPPER(CONCATENATE(BU65,BX65)))="CI-NKP",'#temp'!$F$15*BR65,
IF(CONCATENATE((LEFT(B67,2)),"-",UPPER(CONCATENATE(BU65,BX65)))="CI-NKE",'#temp'!$G$15*BR65,"")))))))))))))))))))))))))))))))))))))))),
IF('Céginformáció kérő nyomtatvány'!$AP$7="x",
IF(CONCATENATE((LEFT(B67,2)),"-",UPPER(CONCATENATE(BU65,BX65)))="CK-KP",'#temp'!$H$5*BR65,
IF(CONCATENATE((LEFT(B67,2)),"-",UPPER(CONCATENATE(BU65,BX65)))="CK-KE",'#temp'!$I$5*BR65,
IF(CONCATENATE((LEFT(B67,2)),"-",UPPER(CONCATENATE(BU65,BX65)))="CK-NKP",'#temp'!$J$5*BR65,
IF(CONCATENATE((LEFT(B67,2)),"-",UPPER(CONCATENATE(BU65,BX65)))="CK-NKE",'#temp'!$K$5*BR65,
IF(CONCATENATE((LEFT(B67,2)),"-",UPPER(CONCATENATE(BU65,BX65)))="CM-KP",'#temp'!$H$6*BR65,
IF(CONCATENATE((LEFT(B67,2)),"-",UPPER(CONCATENATE(BU65,BX65)))="CM-KE",'#temp'!$I$6*BR65,
IF(CONCATENATE((LEFT(B67,2)),"-",UPPER(CONCATENATE(BU65,BX65)))="CM-NKP",'#temp'!$J$6*BR65,
IF(CONCATENATE((LEFT(B67,2)),"-",UPPER(CONCATENATE(BU65,BX65)))="CM-NKE",'#temp'!$K$6*BR65,
IF(CONCATENATE((LEFT(B67,2)),"-",UPPER(CONCATENATE(BU65,BX65)))="NJ-KP",'#temp'!$H$7*BR65,
IF(CONCATENATE((LEFT(B67,2)),"-",UPPER(CONCATENATE(BU65,BX65)))="NJ-KE",'#temp'!$I$7*BR65,
IF(CONCATENATE((LEFT(B67,2)),"-",UPPER(CONCATENATE(BU65,BX65)))="NJ-NKP",'#temp'!$J$7*BR65,
IF(CONCATENATE((LEFT(B67,2)),"-",UPPER(CONCATENATE(BU65,BX65)))="NJ-NKE",'#temp'!$K$7*BR65,
IF(CONCATENATE((LEFT(B67,2)),"-",UPPER(CONCATENATE(BU65,BX65)))="CN-KP",'#temp'!$H$8*BR65,
IF(CONCATENATE((LEFT(B67,2)),"-",UPPER(CONCATENATE(BU65,BX65)))="CN-KE",'#temp'!$I$8*BR65,
IF(CONCATENATE((LEFT(B67,2)),"-",UPPER(CONCATENATE(BU65,BX65)))="CN-NKP",'#temp'!$J$8*BR65,
IF(CONCATENATE((LEFT(B67,2)),"-",UPPER(CONCATENATE(BU65,BX65)))="CN-NKE",'#temp'!$K$8*BR65,
IF(CONCATENATE((LEFT(B67,2)),"-",UPPER(CONCATENATE(BU65,BX65)))="CB-KP",'#temp'!$H$9*BR65,
IF(CONCATENATE((LEFT(B67,2)),"-",UPPER(CONCATENATE(BU65,BX65)))="CB-KE",'#temp'!$I$9*BR65,
IF(CONCATENATE((LEFT(B67,2)),"-",UPPER(CONCATENATE(BU65,BX65)))="CB-NKP",'#temp'!$J$9*BR65,
IF(CONCATENATE((LEFT(B67,2)),"-",UPPER(CONCATENATE(BU65,BX65)))="CB-NKE",'#temp'!$K$9*BR65,
IF(CONCATENATE((LEFT(B67,2)),"-",UPPER(CONCATENATE(BU65,BX65)))="PB-KP",'#temp'!$H$11*BR65,
IF(CONCATENATE((LEFT(B67,2)),"-",UPPER(CONCATENATE(BU65,BX65)))="PB-KE",'#temp'!$I$11*BR65,
IF(CONCATENATE((LEFT(B67,2)),"-",UPPER(CONCATENATE(BU65,BX65)))="PB-NKP",'#temp'!$J$11*BR65,
IF(CONCATENATE((LEFT(B67,2)),"-",UPPER(CONCATENATE(BU65,BX65)))="PB-NKE",'#temp'!$K$11*BR65,
IF(CONCATENATE((LEFT(B67,2)),"-",UPPER(CONCATENATE(BU65,BX65)))="Me-KP",'#temp'!$H$12*BR65,
IF(CONCATENATE((LEFT(B67,2)),"-",UPPER(CONCATENATE(BU65,BX65)))="Me-KE",'#temp'!$I$12*BR65,
IF(CONCATENATE((LEFT(B67,2)),"-",UPPER(CONCATENATE(BU65,BX65)))="Me-NKP",'#temp'!$J$12*BR65,
IF(CONCATENATE((LEFT(B67,2)),"-",UPPER(CONCATENATE(BU65,BX65)))="Me-NKE",'#temp'!$K$12*BR65,
IF(CONCATENATE((LEFT(B67,2)),"-",UPPER(CONCATENATE(BU65,BX65)))="Ek-KP",'#temp'!$H$13*BR65,
IF(CONCATENATE((LEFT(B67,2)),"-",UPPER(CONCATENATE(BU65,BX65)))="Ek-KE",'#temp'!$I$13*BR65,
IF(CONCATENATE((LEFT(B67,2)),"-",UPPER(CONCATENATE(BU65,BX65)))="Ek-NKP",'#temp'!$J$13*BR65,
IF(CONCATENATE((LEFT(B67,2)),"-",UPPER(CONCATENATE(BU65,BX65)))="Ek-NKE",'#temp'!$K$13*BR65,
IF(CONCATENATE((LEFT(B67,2)),"-",UPPER(CONCATENATE(BU65,BX65)))="Km-KP",'#temp'!$H$14*BR65,
IF(CONCATENATE((LEFT(B67,2)),"-",UPPER(CONCATENATE(BU65,BX65)))="Km-KE",'#temp'!$I$14*BR65,
IF(CONCATENATE((LEFT(B67,2)),"-",UPPER(CONCATENATE(BU65,BX65)))="CB-NKP",'#temp'!$J$14*BR65,
IF(CONCATENATE((LEFT(B67,2)),"-",UPPER(CONCATENATE(BU65,BX65)))="Km-NKE",'#temp'!$K$14*BR65,
IF(CONCATENATE((LEFT(B67,2)),"-",UPPER(CONCATENATE(BU65,BX65)))="CI-KP",'#temp'!$H$15*BR65,
IF(CONCATENATE((LEFT(B67,2)),"-",UPPER(CONCATENATE(BU65,BX65)))="CI-KE",'#temp'!$I$15*BR65,
IF(CONCATENATE((LEFT(B67,2)),"-",UPPER(CONCATENATE(BU65,BX65)))="CI-NKP",'#temp'!$J$15*BR65,
IF(CONCATENATE((LEFT(B67,2)),"-",UPPER(CONCATENATE(BU65,BX65)))="CI-NKE",'#temp'!$K$15*BR65,"")))))))))))))))))))))))))))))))))))))))),"[A] rész!")))</f>
        <v/>
      </c>
      <c r="CE65" s="744"/>
      <c r="CF65" s="744"/>
      <c r="CG65" s="744"/>
      <c r="CH65" s="114"/>
      <c r="DS65"/>
    </row>
    <row r="66" spans="1:123" ht="6.95" customHeight="1">
      <c r="A66" s="716"/>
      <c r="B66" s="721"/>
      <c r="C66" s="721"/>
      <c r="D66" s="721"/>
      <c r="E66" s="721"/>
      <c r="F66" s="721"/>
      <c r="G66" s="721"/>
      <c r="H66" s="721"/>
      <c r="I66" s="721"/>
      <c r="J66" s="721"/>
      <c r="K66" s="95"/>
      <c r="L66" s="723"/>
      <c r="M66" s="723"/>
      <c r="N66" s="723"/>
      <c r="O66" s="723"/>
      <c r="P66" s="723"/>
      <c r="Q66" s="723"/>
      <c r="R66" s="723"/>
      <c r="S66" s="723"/>
      <c r="T66" s="76"/>
      <c r="U66" s="719"/>
      <c r="V66" s="719"/>
      <c r="W66" s="719"/>
      <c r="X66" s="719"/>
      <c r="Y66" s="719"/>
      <c r="Z66" s="719"/>
      <c r="AA66" s="719"/>
      <c r="AB66" s="719"/>
      <c r="AC66" s="719"/>
      <c r="AD66" s="719"/>
      <c r="AE66" s="719"/>
      <c r="AF66" s="719"/>
      <c r="AG66" s="719"/>
      <c r="AH66" s="719"/>
      <c r="AI66" s="719"/>
      <c r="AJ66" s="719"/>
      <c r="AK66" s="719"/>
      <c r="AL66" s="719"/>
      <c r="AM66" s="719"/>
      <c r="AN66" s="719"/>
      <c r="AO66" s="719"/>
      <c r="AP66" s="719"/>
      <c r="AQ66" s="719"/>
      <c r="AR66" s="719"/>
      <c r="AS66" s="719"/>
      <c r="AT66" s="719"/>
      <c r="AU66" s="719"/>
      <c r="AV66" s="719"/>
      <c r="AW66" s="719"/>
      <c r="AX66" s="719"/>
      <c r="AY66" s="719"/>
      <c r="AZ66" s="719"/>
      <c r="BA66" s="719"/>
      <c r="BB66" s="719"/>
      <c r="BC66" s="719"/>
      <c r="BD66" s="719"/>
      <c r="BE66" s="719"/>
      <c r="BF66" s="719"/>
      <c r="BG66" s="719"/>
      <c r="BH66" s="719"/>
      <c r="BI66" s="719"/>
      <c r="BJ66" s="719"/>
      <c r="BK66" s="719"/>
      <c r="BL66" s="719"/>
      <c r="BM66" s="719"/>
      <c r="BN66" s="719"/>
      <c r="BO66" s="719"/>
      <c r="BP66" s="719"/>
      <c r="BQ66" s="89"/>
      <c r="BR66" s="725"/>
      <c r="BS66" s="725"/>
      <c r="BT66" s="76"/>
      <c r="BU66" s="725"/>
      <c r="BV66" s="725"/>
      <c r="BW66" s="76"/>
      <c r="BX66" s="725"/>
      <c r="BY66" s="725"/>
      <c r="BZ66" s="76"/>
      <c r="CA66" s="725"/>
      <c r="CB66" s="725"/>
      <c r="CC66" s="76"/>
      <c r="CD66" s="732"/>
      <c r="CE66" s="732"/>
      <c r="CF66" s="732"/>
      <c r="CG66" s="732"/>
      <c r="CH66" s="105"/>
      <c r="DS66"/>
    </row>
    <row r="67" spans="1:123" ht="9.75" customHeight="1">
      <c r="A67" s="716"/>
      <c r="B67" s="734"/>
      <c r="C67" s="734"/>
      <c r="D67" s="734"/>
      <c r="E67" s="734"/>
      <c r="F67" s="734"/>
      <c r="G67" s="734"/>
      <c r="H67" s="734"/>
      <c r="I67" s="734"/>
      <c r="J67" s="734"/>
      <c r="K67" s="735"/>
      <c r="L67" s="734"/>
      <c r="M67" s="734"/>
      <c r="N67" s="734"/>
      <c r="O67" s="734"/>
      <c r="P67" s="734"/>
      <c r="Q67" s="734"/>
      <c r="R67" s="734"/>
      <c r="S67" s="734"/>
      <c r="T67" s="735"/>
      <c r="U67" s="734"/>
      <c r="V67" s="734"/>
      <c r="W67" s="734"/>
      <c r="X67" s="734"/>
      <c r="Y67" s="734"/>
      <c r="Z67" s="734"/>
      <c r="AA67" s="734"/>
      <c r="AB67" s="734"/>
      <c r="AC67" s="734"/>
      <c r="AD67" s="734"/>
      <c r="AE67" s="734"/>
      <c r="AF67" s="734"/>
      <c r="AG67" s="734"/>
      <c r="AH67" s="734"/>
      <c r="AI67" s="734"/>
      <c r="AJ67" s="734"/>
      <c r="AK67" s="734"/>
      <c r="AL67" s="734"/>
      <c r="AM67" s="734"/>
      <c r="AN67" s="734"/>
      <c r="AO67" s="734"/>
      <c r="AP67" s="734"/>
      <c r="AQ67" s="734"/>
      <c r="AR67" s="734"/>
      <c r="AS67" s="734"/>
      <c r="AT67" s="89"/>
      <c r="AU67" s="737"/>
      <c r="AV67" s="737"/>
      <c r="AW67" s="737"/>
      <c r="AX67" s="737"/>
      <c r="AY67" s="737"/>
      <c r="AZ67" s="737"/>
      <c r="BA67" s="737"/>
      <c r="BB67" s="737"/>
      <c r="BC67" s="737"/>
      <c r="BD67" s="737"/>
      <c r="BE67" s="737"/>
      <c r="BF67" s="737"/>
      <c r="BG67" s="737"/>
      <c r="BH67" s="737"/>
      <c r="BI67" s="737"/>
      <c r="BJ67" s="737"/>
      <c r="BK67" s="737"/>
      <c r="BL67" s="737"/>
      <c r="BM67" s="737"/>
      <c r="BN67" s="737"/>
      <c r="BO67" s="737"/>
      <c r="BP67" s="737"/>
      <c r="BQ67" s="76"/>
      <c r="BR67" s="725"/>
      <c r="BS67" s="725"/>
      <c r="BT67" s="76"/>
      <c r="BU67" s="725"/>
      <c r="BV67" s="725"/>
      <c r="BW67" s="76"/>
      <c r="BX67" s="725"/>
      <c r="BY67" s="725"/>
      <c r="BZ67" s="76"/>
      <c r="CA67" s="725"/>
      <c r="CB67" s="725"/>
      <c r="CC67" s="76"/>
      <c r="CD67" s="732"/>
      <c r="CE67" s="732"/>
      <c r="CF67" s="732"/>
      <c r="CG67" s="732"/>
      <c r="CH67" s="105"/>
      <c r="DS67"/>
    </row>
    <row r="68" spans="1:123" ht="6.75" customHeight="1">
      <c r="A68" s="716"/>
      <c r="B68" s="736"/>
      <c r="C68" s="736"/>
      <c r="D68" s="736"/>
      <c r="E68" s="736"/>
      <c r="F68" s="736"/>
      <c r="G68" s="736"/>
      <c r="H68" s="736"/>
      <c r="I68" s="736"/>
      <c r="J68" s="736"/>
      <c r="K68" s="736"/>
      <c r="L68" s="736"/>
      <c r="M68" s="736"/>
      <c r="N68" s="736"/>
      <c r="O68" s="736"/>
      <c r="P68" s="736"/>
      <c r="Q68" s="736"/>
      <c r="R68" s="736"/>
      <c r="S68" s="736"/>
      <c r="T68" s="736"/>
      <c r="U68" s="736"/>
      <c r="V68" s="736"/>
      <c r="W68" s="736"/>
      <c r="X68" s="736"/>
      <c r="Y68" s="736"/>
      <c r="Z68" s="736"/>
      <c r="AA68" s="736"/>
      <c r="AB68" s="736"/>
      <c r="AC68" s="736"/>
      <c r="AD68" s="736"/>
      <c r="AE68" s="736"/>
      <c r="AF68" s="736"/>
      <c r="AG68" s="736"/>
      <c r="AH68" s="736"/>
      <c r="AI68" s="736"/>
      <c r="AJ68" s="736"/>
      <c r="AK68" s="736"/>
      <c r="AL68" s="736"/>
      <c r="AM68" s="736"/>
      <c r="AN68" s="736"/>
      <c r="AO68" s="736"/>
      <c r="AP68" s="736"/>
      <c r="AQ68" s="736"/>
      <c r="AR68" s="736"/>
      <c r="AS68" s="736"/>
      <c r="AT68" s="89"/>
      <c r="AU68" s="738"/>
      <c r="AV68" s="738"/>
      <c r="AW68" s="738"/>
      <c r="AX68" s="738"/>
      <c r="AY68" s="738"/>
      <c r="AZ68" s="738"/>
      <c r="BA68" s="738"/>
      <c r="BB68" s="738"/>
      <c r="BC68" s="738"/>
      <c r="BD68" s="738"/>
      <c r="BE68" s="738"/>
      <c r="BF68" s="738"/>
      <c r="BG68" s="738"/>
      <c r="BH68" s="738"/>
      <c r="BI68" s="738"/>
      <c r="BJ68" s="738"/>
      <c r="BK68" s="738"/>
      <c r="BL68" s="738"/>
      <c r="BM68" s="738"/>
      <c r="BN68" s="738"/>
      <c r="BO68" s="738"/>
      <c r="BP68" s="738"/>
      <c r="BQ68" s="76"/>
      <c r="BR68" s="726"/>
      <c r="BS68" s="726"/>
      <c r="BT68" s="76"/>
      <c r="BU68" s="726"/>
      <c r="BV68" s="726"/>
      <c r="BW68" s="76"/>
      <c r="BX68" s="726"/>
      <c r="BY68" s="726"/>
      <c r="BZ68" s="76"/>
      <c r="CA68" s="726"/>
      <c r="CB68" s="726"/>
      <c r="CC68" s="76"/>
      <c r="CD68" s="733"/>
      <c r="CE68" s="733"/>
      <c r="CF68" s="733"/>
      <c r="CG68" s="733"/>
      <c r="CH68" s="105"/>
      <c r="DS68"/>
    </row>
    <row r="69" spans="1:123" ht="5.25" customHeight="1">
      <c r="A69" s="717"/>
      <c r="B69" s="96"/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96"/>
      <c r="U69" s="96"/>
      <c r="V69" s="96"/>
      <c r="W69" s="96"/>
      <c r="X69" s="96"/>
      <c r="Y69" s="96"/>
      <c r="Z69" s="96"/>
      <c r="AA69" s="96"/>
      <c r="AB69" s="96"/>
      <c r="AC69" s="96"/>
      <c r="AD69" s="96"/>
      <c r="AE69" s="96"/>
      <c r="AF69" s="96"/>
      <c r="AG69" s="96"/>
      <c r="AH69" s="96"/>
      <c r="AI69" s="96"/>
      <c r="AJ69" s="96"/>
      <c r="AK69" s="96"/>
      <c r="AL69" s="96"/>
      <c r="AM69" s="96"/>
      <c r="AN69" s="96"/>
      <c r="AO69" s="96"/>
      <c r="AP69" s="96"/>
      <c r="AQ69" s="96"/>
      <c r="AR69" s="96"/>
      <c r="AS69" s="96"/>
      <c r="AT69" s="96"/>
      <c r="AU69" s="96"/>
      <c r="AV69" s="96"/>
      <c r="AW69" s="96"/>
      <c r="AX69" s="96"/>
      <c r="AY69" s="96"/>
      <c r="AZ69" s="96"/>
      <c r="BA69" s="96"/>
      <c r="BB69" s="96"/>
      <c r="BC69" s="96"/>
      <c r="BD69" s="96"/>
      <c r="BE69" s="96"/>
      <c r="BF69" s="96"/>
      <c r="BG69" s="96"/>
      <c r="BH69" s="96"/>
      <c r="BI69" s="96"/>
      <c r="BJ69" s="96"/>
      <c r="BK69" s="96"/>
      <c r="BL69" s="96"/>
      <c r="BM69" s="96"/>
      <c r="BN69" s="96"/>
      <c r="BO69" s="96"/>
      <c r="BP69" s="96"/>
      <c r="BQ69" s="96"/>
      <c r="BR69" s="96"/>
      <c r="BS69" s="96"/>
      <c r="BT69" s="96"/>
      <c r="BU69" s="96"/>
      <c r="BV69" s="96"/>
      <c r="BW69" s="96"/>
      <c r="BX69" s="96"/>
      <c r="BY69" s="96"/>
      <c r="BZ69" s="96"/>
      <c r="CA69" s="96"/>
      <c r="CB69" s="96"/>
      <c r="CC69" s="96"/>
      <c r="CD69" s="96"/>
      <c r="CE69" s="96"/>
      <c r="CF69" s="96"/>
      <c r="CG69" s="96"/>
      <c r="CH69" s="111"/>
      <c r="DS69"/>
    </row>
    <row r="70" spans="1:123" ht="9.75" customHeight="1">
      <c r="A70" s="745"/>
      <c r="B70" s="753"/>
      <c r="C70" s="753"/>
      <c r="D70" s="753"/>
      <c r="E70" s="753"/>
      <c r="F70" s="753"/>
      <c r="G70" s="753"/>
      <c r="H70" s="753"/>
      <c r="I70" s="753"/>
      <c r="J70" s="753"/>
      <c r="K70" s="109"/>
      <c r="L70" s="754"/>
      <c r="M70" s="754"/>
      <c r="N70" s="754"/>
      <c r="O70" s="754"/>
      <c r="P70" s="754"/>
      <c r="Q70" s="754"/>
      <c r="R70" s="754"/>
      <c r="S70" s="754"/>
      <c r="T70" s="109"/>
      <c r="U70" s="752"/>
      <c r="V70" s="752"/>
      <c r="W70" s="752"/>
      <c r="X70" s="752"/>
      <c r="Y70" s="752"/>
      <c r="Z70" s="752"/>
      <c r="AA70" s="752"/>
      <c r="AB70" s="752"/>
      <c r="AC70" s="752"/>
      <c r="AD70" s="752"/>
      <c r="AE70" s="752"/>
      <c r="AF70" s="752"/>
      <c r="AG70" s="752"/>
      <c r="AH70" s="752"/>
      <c r="AI70" s="752"/>
      <c r="AJ70" s="752"/>
      <c r="AK70" s="752"/>
      <c r="AL70" s="752"/>
      <c r="AM70" s="752"/>
      <c r="AN70" s="752"/>
      <c r="AO70" s="752"/>
      <c r="AP70" s="752"/>
      <c r="AQ70" s="752"/>
      <c r="AR70" s="752"/>
      <c r="AS70" s="752"/>
      <c r="AT70" s="752"/>
      <c r="AU70" s="752"/>
      <c r="AV70" s="752"/>
      <c r="AW70" s="752"/>
      <c r="AX70" s="752"/>
      <c r="AY70" s="752"/>
      <c r="AZ70" s="752"/>
      <c r="BA70" s="752"/>
      <c r="BB70" s="752"/>
      <c r="BC70" s="752"/>
      <c r="BD70" s="752"/>
      <c r="BE70" s="752"/>
      <c r="BF70" s="752"/>
      <c r="BG70" s="752"/>
      <c r="BH70" s="752"/>
      <c r="BI70" s="752"/>
      <c r="BJ70" s="752"/>
      <c r="BK70" s="752"/>
      <c r="BL70" s="752"/>
      <c r="BM70" s="752"/>
      <c r="BN70" s="752"/>
      <c r="BO70" s="752"/>
      <c r="BP70" s="752"/>
      <c r="BQ70" s="89"/>
      <c r="BR70" s="743"/>
      <c r="BS70" s="743"/>
      <c r="BT70" s="76"/>
      <c r="BU70" s="743"/>
      <c r="BV70" s="743"/>
      <c r="BW70" s="76"/>
      <c r="BX70" s="743"/>
      <c r="BY70" s="743"/>
      <c r="BZ70" s="76"/>
      <c r="CA70" s="743"/>
      <c r="CB70" s="743"/>
      <c r="CC70" s="76"/>
      <c r="CD70" s="744" t="str">
        <f>IF(AND(B72="",BR70="",BU70=""),"",IF('Céginformáció kérő nyomtatvány'!$AC$7="x",
IF(CONCATENATE((LEFT(B72,2)),"-",UPPER(CONCATENATE(BU70,BX70)))="CK-KP",'#temp'!$D$5*BR70,
IF(CONCATENATE((LEFT(B72,2)),"-",UPPER(CONCATENATE(BU70,BX70)))="CK-KE",'#temp'!$E$5*BR70,
IF(CONCATENATE((LEFT(B72,2)),"-",UPPER(CONCATENATE(BU70,BX70)))="CK-NKP",'#temp'!$F$5*BR70,
IF(CONCATENATE((LEFT(B72,2)),"-",UPPER(CONCATENATE(BU70,BX70)))="CK-NKE",'#temp'!$G$5*BR70,
IF(CONCATENATE((LEFT(B72,2)),"-",UPPER(CONCATENATE(BU70,BX70)))="CM-KP",'#temp'!$D$6*BR70,
IF(CONCATENATE((LEFT(B72,2)),"-",UPPER(CONCATENATE(BU70,BX70)))="CM-KE",'#temp'!$E$6*BR70,
IF(CONCATENATE((LEFT(B72,2)),"-",UPPER(CONCATENATE(BU70,BX70)))="CM-NKP",'#temp'!$F$6*BR70,
IF(CONCATENATE((LEFT(B72,2)),"-",UPPER(CONCATENATE(BU70,BX70)))="CM-NKE",'#temp'!$G$6*BR70,
IF(CONCATENATE((LEFT(B72,2)),"-",UPPER(CONCATENATE(BU70,BX70)))="NJ-KP",'#temp'!$D$7*BR70,
IF(CONCATENATE((LEFT(B72,2)),"-",UPPER(CONCATENATE(BU70,BX70)))="NJ-KE",'#temp'!$E$7*BR70,
IF(CONCATENATE((LEFT(B72,2)),"-",UPPER(CONCATENATE(BU70,BX70)))="NJ-NKP",'#temp'!$F$7*BR70,
IF(CONCATENATE((LEFT(B72,2)),"-",UPPER(CONCATENATE(BU70,BX70)))="NJ-NKE",'#temp'!$G$7*BR70,
IF(CONCATENATE((LEFT(B72,2)),"-",UPPER(CONCATENATE(BU70,BX70)))="CN-KP",'#temp'!$D$8*BR70,
IF(CONCATENATE((LEFT(B72,2)),"-",UPPER(CONCATENATE(BU70,BX70)))="CN-KE",'#temp'!$E$8*BR70,
IF(CONCATENATE((LEFT(B72,2)),"-",UPPER(CONCATENATE(BU70,BX70)))="CN-NKP",'#temp'!$F$8*BR70,
IF(CONCATENATE((LEFT(B72,2)),"-",UPPER(CONCATENATE(BU70,BX70)))="CN-NKE",'#temp'!$G$8*BR70,
IF(CONCATENATE((LEFT(B72,2)),"-",UPPER(CONCATENATE(BU70,BX70)))="CB-KP",'#temp'!$D$9*BR70,
IF(CONCATENATE((LEFT(B72,2)),"-",UPPER(CONCATENATE(BU70,BX70)))="CB-KE",'#temp'!$E$9*BR70,
IF(CONCATENATE((LEFT(B72,2)),"-",UPPER(CONCATENATE(BU70,BX70)))="CB-NKP",'#temp'!$F$9*BR70,
IF(CONCATENATE((LEFT(B72,2)),"-",UPPER(CONCATENATE(BU70,BX70)))="CB-NKE",'#temp'!$G$9*BR70,
IF(CONCATENATE((LEFT(B72,2)),"-",UPPER(CONCATENATE(BU70,BX70)))="PB-KP",'#temp'!$D$11*BR70,
IF(CONCATENATE((LEFT(B72,2)),"-",UPPER(CONCATENATE(BU70,BX70)))="PB-KE",'#temp'!$E$11*BR70,
IF(CONCATENATE((LEFT(B72,2)),"-",UPPER(CONCATENATE(BU70,BX70)))="PB-NKP",'#temp'!$F$11*BR70,
IF(CONCATENATE((LEFT(B72,2)),"-",UPPER(CONCATENATE(BU70,BX70)))="PB-NKE",'#temp'!$G$11*BR70,
IF(CONCATENATE((LEFT(B72,2)),"-",UPPER(CONCATENATE(BU70,BX70)))="Me-KP",'#temp'!$D$12*BR70,
IF(CONCATENATE((LEFT(B72,2)),"-",UPPER(CONCATENATE(BU70,BX70)))="Me-KE",'#temp'!$E$12*BR70,
IF(CONCATENATE((LEFT(B72,2)),"-",UPPER(CONCATENATE(BU70,BX70)))="Me-NKP",'#temp'!$F$12*BR70,
IF(CONCATENATE((LEFT(B72,2)),"-",UPPER(CONCATENATE(BU70,BX70)))="Me-NKE",'#temp'!$G$12*BR70,
IF(CONCATENATE((LEFT(B72,2)),"-",UPPER(CONCATENATE(BU70,BX70)))="Ek-KP",'#temp'!$D$13*BR70,
IF(CONCATENATE((LEFT(B72,2)),"-",UPPER(CONCATENATE(BU70,BX70)))="Ek-KE",'#temp'!$E$13*BR70,
IF(CONCATENATE((LEFT(B72,2)),"-",UPPER(CONCATENATE(BU70,BX70)))="Ek-NKP",'#temp'!$F$13*BR70,
IF(CONCATENATE((LEFT(B72,2)),"-",UPPER(CONCATENATE(BU70,BX70)))="Ek-NKE",'#temp'!$G$13*BR70,
IF(CONCATENATE((LEFT(B72,2)),"-",UPPER(CONCATENATE(BU70,BX70)))="Km-KP",'#temp'!$D$14*BR70,
IF(CONCATENATE((LEFT(B72,2)),"-",UPPER(CONCATENATE(BU70,BX70)))="Km-KE",'#temp'!$E$14*BR70,
IF(CONCATENATE((LEFT(B72,2)),"-",UPPER(CONCATENATE(BU70,BX70)))="CB-NKP",'#temp'!$F$14*BR70,
IF(CONCATENATE((LEFT(B72,2)),"-",UPPER(CONCATENATE(BU70,BX70)))="Km-NKE",'#temp'!$G$14*BR70,
IF(CONCATENATE((LEFT(B72,2)),"-",UPPER(CONCATENATE(BU70,BX70)))="CI-KP",'#temp'!$D$15*BR70,
IF(CONCATENATE((LEFT(B72,2)),"-",UPPER(CONCATENATE(BU70,BX70)))="CI-KE",'#temp'!$E$15*BR70,
IF(CONCATENATE((LEFT(B72,2)),"-",UPPER(CONCATENATE(BU70,BX70)))="CI-NKP",'#temp'!$F$15*BR70,
IF(CONCATENATE((LEFT(B72,2)),"-",UPPER(CONCATENATE(BU70,BX70)))="CI-NKE",'#temp'!$G$15*BR70,"")))))))))))))))))))))))))))))))))))))))),
IF('Céginformáció kérő nyomtatvány'!$AP$7="x",
IF(CONCATENATE((LEFT(B72,2)),"-",UPPER(CONCATENATE(BU70,BX70)))="CK-KP",'#temp'!$H$5*BR70,
IF(CONCATENATE((LEFT(B72,2)),"-",UPPER(CONCATENATE(BU70,BX70)))="CK-KE",'#temp'!$I$5*BR70,
IF(CONCATENATE((LEFT(B72,2)),"-",UPPER(CONCATENATE(BU70,BX70)))="CK-NKP",'#temp'!$J$5*BR70,
IF(CONCATENATE((LEFT(B72,2)),"-",UPPER(CONCATENATE(BU70,BX70)))="CK-NKE",'#temp'!$K$5*BR70,
IF(CONCATENATE((LEFT(B72,2)),"-",UPPER(CONCATENATE(BU70,BX70)))="CM-KP",'#temp'!$H$6*BR70,
IF(CONCATENATE((LEFT(B72,2)),"-",UPPER(CONCATENATE(BU70,BX70)))="CM-KE",'#temp'!$I$6*BR70,
IF(CONCATENATE((LEFT(B72,2)),"-",UPPER(CONCATENATE(BU70,BX70)))="CM-NKP",'#temp'!$J$6*BR70,
IF(CONCATENATE((LEFT(B72,2)),"-",UPPER(CONCATENATE(BU70,BX70)))="CM-NKE",'#temp'!$K$6*BR70,
IF(CONCATENATE((LEFT(B72,2)),"-",UPPER(CONCATENATE(BU70,BX70)))="NJ-KP",'#temp'!$H$7*BR70,
IF(CONCATENATE((LEFT(B72,2)),"-",UPPER(CONCATENATE(BU70,BX70)))="NJ-KE",'#temp'!$I$7*BR70,
IF(CONCATENATE((LEFT(B72,2)),"-",UPPER(CONCATENATE(BU70,BX70)))="NJ-NKP",'#temp'!$J$7*BR70,
IF(CONCATENATE((LEFT(B72,2)),"-",UPPER(CONCATENATE(BU70,BX70)))="NJ-NKE",'#temp'!$K$7*BR70,
IF(CONCATENATE((LEFT(B72,2)),"-",UPPER(CONCATENATE(BU70,BX70)))="CN-KP",'#temp'!$H$8*BR70,
IF(CONCATENATE((LEFT(B72,2)),"-",UPPER(CONCATENATE(BU70,BX70)))="CN-KE",'#temp'!$I$8*BR70,
IF(CONCATENATE((LEFT(B72,2)),"-",UPPER(CONCATENATE(BU70,BX70)))="CN-NKP",'#temp'!$J$8*BR70,
IF(CONCATENATE((LEFT(B72,2)),"-",UPPER(CONCATENATE(BU70,BX70)))="CN-NKE",'#temp'!$K$8*BR70,
IF(CONCATENATE((LEFT(B72,2)),"-",UPPER(CONCATENATE(BU70,BX70)))="CB-KP",'#temp'!$H$9*BR70,
IF(CONCATENATE((LEFT(B72,2)),"-",UPPER(CONCATENATE(BU70,BX70)))="CB-KE",'#temp'!$I$9*BR70,
IF(CONCATENATE((LEFT(B72,2)),"-",UPPER(CONCATENATE(BU70,BX70)))="CB-NKP",'#temp'!$J$9*BR70,
IF(CONCATENATE((LEFT(B72,2)),"-",UPPER(CONCATENATE(BU70,BX70)))="CB-NKE",'#temp'!$K$9*BR70,
IF(CONCATENATE((LEFT(B72,2)),"-",UPPER(CONCATENATE(BU70,BX70)))="PB-KP",'#temp'!$H$11*BR70,
IF(CONCATENATE((LEFT(B72,2)),"-",UPPER(CONCATENATE(BU70,BX70)))="PB-KE",'#temp'!$I$11*BR70,
IF(CONCATENATE((LEFT(B72,2)),"-",UPPER(CONCATENATE(BU70,BX70)))="PB-NKP",'#temp'!$J$11*BR70,
IF(CONCATENATE((LEFT(B72,2)),"-",UPPER(CONCATENATE(BU70,BX70)))="PB-NKE",'#temp'!$K$11*BR70,
IF(CONCATENATE((LEFT(B72,2)),"-",UPPER(CONCATENATE(BU70,BX70)))="Me-KP",'#temp'!$H$12*BR70,
IF(CONCATENATE((LEFT(B72,2)),"-",UPPER(CONCATENATE(BU70,BX70)))="Me-KE",'#temp'!$I$12*BR70,
IF(CONCATENATE((LEFT(B72,2)),"-",UPPER(CONCATENATE(BU70,BX70)))="Me-NKP",'#temp'!$J$12*BR70,
IF(CONCATENATE((LEFT(B72,2)),"-",UPPER(CONCATENATE(BU70,BX70)))="Me-NKE",'#temp'!$K$12*BR70,
IF(CONCATENATE((LEFT(B72,2)),"-",UPPER(CONCATENATE(BU70,BX70)))="Ek-KP",'#temp'!$H$13*BR70,
IF(CONCATENATE((LEFT(B72,2)),"-",UPPER(CONCATENATE(BU70,BX70)))="Ek-KE",'#temp'!$I$13*BR70,
IF(CONCATENATE((LEFT(B72,2)),"-",UPPER(CONCATENATE(BU70,BX70)))="Ek-NKP",'#temp'!$J$13*BR70,
IF(CONCATENATE((LEFT(B72,2)),"-",UPPER(CONCATENATE(BU70,BX70)))="Ek-NKE",'#temp'!$K$13*BR70,
IF(CONCATENATE((LEFT(B72,2)),"-",UPPER(CONCATENATE(BU70,BX70)))="Km-KP",'#temp'!$H$14*BR70,
IF(CONCATENATE((LEFT(B72,2)),"-",UPPER(CONCATENATE(BU70,BX70)))="Km-KE",'#temp'!$I$14*BR70,
IF(CONCATENATE((LEFT(B72,2)),"-",UPPER(CONCATENATE(BU70,BX70)))="CB-NKP",'#temp'!$J$14*BR70,
IF(CONCATENATE((LEFT(B72,2)),"-",UPPER(CONCATENATE(BU70,BX70)))="Km-NKE",'#temp'!$K$14*BR70,
IF(CONCATENATE((LEFT(B72,2)),"-",UPPER(CONCATENATE(BU70,BX70)))="CI-KP",'#temp'!$H$15*BR70,
IF(CONCATENATE((LEFT(B72,2)),"-",UPPER(CONCATENATE(BU70,BX70)))="CI-KE",'#temp'!$I$15*BR70,
IF(CONCATENATE((LEFT(B72,2)),"-",UPPER(CONCATENATE(BU70,BX70)))="CI-NKP",'#temp'!$J$15*BR70,
IF(CONCATENATE((LEFT(B72,2)),"-",UPPER(CONCATENATE(BU70,BX70)))="CI-NKE",'#temp'!$K$15*BR70,"")))))))))))))))))))))))))))))))))))))))),"[A] rész!")))</f>
        <v/>
      </c>
      <c r="CE70" s="744"/>
      <c r="CF70" s="744"/>
      <c r="CG70" s="744"/>
      <c r="CH70" s="112"/>
      <c r="DS70"/>
    </row>
    <row r="71" spans="1:123" ht="6.95" customHeight="1">
      <c r="A71" s="746"/>
      <c r="B71" s="721"/>
      <c r="C71" s="721"/>
      <c r="D71" s="721"/>
      <c r="E71" s="721"/>
      <c r="F71" s="721"/>
      <c r="G71" s="721"/>
      <c r="H71" s="721"/>
      <c r="I71" s="721"/>
      <c r="J71" s="721"/>
      <c r="K71" s="95"/>
      <c r="L71" s="723"/>
      <c r="M71" s="723"/>
      <c r="N71" s="723"/>
      <c r="O71" s="723"/>
      <c r="P71" s="723"/>
      <c r="Q71" s="723"/>
      <c r="R71" s="723"/>
      <c r="S71" s="723"/>
      <c r="T71" s="76"/>
      <c r="U71" s="719"/>
      <c r="V71" s="719"/>
      <c r="W71" s="719"/>
      <c r="X71" s="719"/>
      <c r="Y71" s="719"/>
      <c r="Z71" s="719"/>
      <c r="AA71" s="719"/>
      <c r="AB71" s="719"/>
      <c r="AC71" s="719"/>
      <c r="AD71" s="719"/>
      <c r="AE71" s="719"/>
      <c r="AF71" s="719"/>
      <c r="AG71" s="719"/>
      <c r="AH71" s="719"/>
      <c r="AI71" s="719"/>
      <c r="AJ71" s="719"/>
      <c r="AK71" s="719"/>
      <c r="AL71" s="719"/>
      <c r="AM71" s="719"/>
      <c r="AN71" s="719"/>
      <c r="AO71" s="719"/>
      <c r="AP71" s="719"/>
      <c r="AQ71" s="719"/>
      <c r="AR71" s="719"/>
      <c r="AS71" s="719"/>
      <c r="AT71" s="719"/>
      <c r="AU71" s="719"/>
      <c r="AV71" s="719"/>
      <c r="AW71" s="719"/>
      <c r="AX71" s="719"/>
      <c r="AY71" s="719"/>
      <c r="AZ71" s="719"/>
      <c r="BA71" s="719"/>
      <c r="BB71" s="719"/>
      <c r="BC71" s="719"/>
      <c r="BD71" s="719"/>
      <c r="BE71" s="719"/>
      <c r="BF71" s="719"/>
      <c r="BG71" s="719"/>
      <c r="BH71" s="719"/>
      <c r="BI71" s="719"/>
      <c r="BJ71" s="719"/>
      <c r="BK71" s="719"/>
      <c r="BL71" s="719"/>
      <c r="BM71" s="719"/>
      <c r="BN71" s="719"/>
      <c r="BO71" s="719"/>
      <c r="BP71" s="719"/>
      <c r="BQ71" s="89"/>
      <c r="BR71" s="725"/>
      <c r="BS71" s="725"/>
      <c r="BT71" s="76"/>
      <c r="BU71" s="725"/>
      <c r="BV71" s="725"/>
      <c r="BW71" s="76"/>
      <c r="BX71" s="725"/>
      <c r="BY71" s="725"/>
      <c r="BZ71" s="76"/>
      <c r="CA71" s="725"/>
      <c r="CB71" s="725"/>
      <c r="CC71" s="76"/>
      <c r="CD71" s="732"/>
      <c r="CE71" s="732"/>
      <c r="CF71" s="732"/>
      <c r="CG71" s="732"/>
      <c r="CH71" s="104"/>
      <c r="DS71"/>
    </row>
    <row r="72" spans="1:123" ht="9.75" customHeight="1">
      <c r="A72" s="746"/>
      <c r="B72" s="734"/>
      <c r="C72" s="734"/>
      <c r="D72" s="734"/>
      <c r="E72" s="734"/>
      <c r="F72" s="734"/>
      <c r="G72" s="734"/>
      <c r="H72" s="734"/>
      <c r="I72" s="734"/>
      <c r="J72" s="734"/>
      <c r="K72" s="735"/>
      <c r="L72" s="734"/>
      <c r="M72" s="734"/>
      <c r="N72" s="734"/>
      <c r="O72" s="734"/>
      <c r="P72" s="734"/>
      <c r="Q72" s="734"/>
      <c r="R72" s="734"/>
      <c r="S72" s="734"/>
      <c r="T72" s="735"/>
      <c r="U72" s="734"/>
      <c r="V72" s="734"/>
      <c r="W72" s="734"/>
      <c r="X72" s="734"/>
      <c r="Y72" s="734"/>
      <c r="Z72" s="734"/>
      <c r="AA72" s="734"/>
      <c r="AB72" s="734"/>
      <c r="AC72" s="734"/>
      <c r="AD72" s="734"/>
      <c r="AE72" s="734"/>
      <c r="AF72" s="734"/>
      <c r="AG72" s="734"/>
      <c r="AH72" s="734"/>
      <c r="AI72" s="734"/>
      <c r="AJ72" s="734"/>
      <c r="AK72" s="734"/>
      <c r="AL72" s="734"/>
      <c r="AM72" s="734"/>
      <c r="AN72" s="734"/>
      <c r="AO72" s="734"/>
      <c r="AP72" s="734"/>
      <c r="AQ72" s="734"/>
      <c r="AR72" s="734"/>
      <c r="AS72" s="734"/>
      <c r="AT72" s="89"/>
      <c r="AU72" s="737"/>
      <c r="AV72" s="737"/>
      <c r="AW72" s="737"/>
      <c r="AX72" s="737"/>
      <c r="AY72" s="737"/>
      <c r="AZ72" s="737"/>
      <c r="BA72" s="737"/>
      <c r="BB72" s="737"/>
      <c r="BC72" s="737"/>
      <c r="BD72" s="737"/>
      <c r="BE72" s="737"/>
      <c r="BF72" s="737"/>
      <c r="BG72" s="737"/>
      <c r="BH72" s="737"/>
      <c r="BI72" s="737"/>
      <c r="BJ72" s="737"/>
      <c r="BK72" s="737"/>
      <c r="BL72" s="737"/>
      <c r="BM72" s="737"/>
      <c r="BN72" s="737"/>
      <c r="BO72" s="737"/>
      <c r="BP72" s="737"/>
      <c r="BQ72" s="76"/>
      <c r="BR72" s="725"/>
      <c r="BS72" s="725"/>
      <c r="BT72" s="76"/>
      <c r="BU72" s="725"/>
      <c r="BV72" s="725"/>
      <c r="BW72" s="76"/>
      <c r="BX72" s="725"/>
      <c r="BY72" s="725"/>
      <c r="BZ72" s="76"/>
      <c r="CA72" s="725"/>
      <c r="CB72" s="725"/>
      <c r="CC72" s="76"/>
      <c r="CD72" s="732"/>
      <c r="CE72" s="732"/>
      <c r="CF72" s="732"/>
      <c r="CG72" s="732"/>
      <c r="CH72" s="104"/>
      <c r="DS72"/>
    </row>
    <row r="73" spans="1:123" ht="6.75" customHeight="1">
      <c r="A73" s="746"/>
      <c r="B73" s="736"/>
      <c r="C73" s="736"/>
      <c r="D73" s="736"/>
      <c r="E73" s="736"/>
      <c r="F73" s="736"/>
      <c r="G73" s="736"/>
      <c r="H73" s="736"/>
      <c r="I73" s="736"/>
      <c r="J73" s="736"/>
      <c r="K73" s="736"/>
      <c r="L73" s="736"/>
      <c r="M73" s="736"/>
      <c r="N73" s="736"/>
      <c r="O73" s="736"/>
      <c r="P73" s="736"/>
      <c r="Q73" s="736"/>
      <c r="R73" s="736"/>
      <c r="S73" s="736"/>
      <c r="T73" s="736"/>
      <c r="U73" s="736"/>
      <c r="V73" s="736"/>
      <c r="W73" s="736"/>
      <c r="X73" s="736"/>
      <c r="Y73" s="736"/>
      <c r="Z73" s="736"/>
      <c r="AA73" s="736"/>
      <c r="AB73" s="736"/>
      <c r="AC73" s="736"/>
      <c r="AD73" s="736"/>
      <c r="AE73" s="736"/>
      <c r="AF73" s="736"/>
      <c r="AG73" s="736"/>
      <c r="AH73" s="736"/>
      <c r="AI73" s="736"/>
      <c r="AJ73" s="736"/>
      <c r="AK73" s="736"/>
      <c r="AL73" s="736"/>
      <c r="AM73" s="736"/>
      <c r="AN73" s="736"/>
      <c r="AO73" s="736"/>
      <c r="AP73" s="736"/>
      <c r="AQ73" s="736"/>
      <c r="AR73" s="736"/>
      <c r="AS73" s="736"/>
      <c r="AT73" s="89"/>
      <c r="AU73" s="738"/>
      <c r="AV73" s="738"/>
      <c r="AW73" s="738"/>
      <c r="AX73" s="738"/>
      <c r="AY73" s="738"/>
      <c r="AZ73" s="738"/>
      <c r="BA73" s="738"/>
      <c r="BB73" s="738"/>
      <c r="BC73" s="738"/>
      <c r="BD73" s="738"/>
      <c r="BE73" s="738"/>
      <c r="BF73" s="738"/>
      <c r="BG73" s="738"/>
      <c r="BH73" s="738"/>
      <c r="BI73" s="738"/>
      <c r="BJ73" s="738"/>
      <c r="BK73" s="738"/>
      <c r="BL73" s="738"/>
      <c r="BM73" s="738"/>
      <c r="BN73" s="738"/>
      <c r="BO73" s="738"/>
      <c r="BP73" s="738"/>
      <c r="BQ73" s="76"/>
      <c r="BR73" s="726"/>
      <c r="BS73" s="726"/>
      <c r="BT73" s="76"/>
      <c r="BU73" s="726"/>
      <c r="BV73" s="726"/>
      <c r="BW73" s="76"/>
      <c r="BX73" s="726"/>
      <c r="BY73" s="726"/>
      <c r="BZ73" s="76"/>
      <c r="CA73" s="726"/>
      <c r="CB73" s="726"/>
      <c r="CC73" s="76"/>
      <c r="CD73" s="733"/>
      <c r="CE73" s="733"/>
      <c r="CF73" s="733"/>
      <c r="CG73" s="733"/>
      <c r="CH73" s="104"/>
      <c r="DS73"/>
    </row>
    <row r="74" spans="1:123" ht="5.25" customHeight="1">
      <c r="A74" s="747"/>
      <c r="B74" s="96"/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6"/>
      <c r="V74" s="96"/>
      <c r="W74" s="96"/>
      <c r="X74" s="96"/>
      <c r="Y74" s="96"/>
      <c r="Z74" s="96"/>
      <c r="AA74" s="96"/>
      <c r="AB74" s="96"/>
      <c r="AC74" s="96"/>
      <c r="AD74" s="96"/>
      <c r="AE74" s="96"/>
      <c r="AF74" s="96"/>
      <c r="AG74" s="96"/>
      <c r="AH74" s="96"/>
      <c r="AI74" s="96"/>
      <c r="AJ74" s="96"/>
      <c r="AK74" s="96"/>
      <c r="AL74" s="96"/>
      <c r="AM74" s="96"/>
      <c r="AN74" s="96"/>
      <c r="AO74" s="96"/>
      <c r="AP74" s="96"/>
      <c r="AQ74" s="96"/>
      <c r="AR74" s="96"/>
      <c r="AS74" s="96"/>
      <c r="AT74" s="96"/>
      <c r="AU74" s="96"/>
      <c r="AV74" s="96"/>
      <c r="AW74" s="96"/>
      <c r="AX74" s="96"/>
      <c r="AY74" s="96"/>
      <c r="AZ74" s="96"/>
      <c r="BA74" s="96"/>
      <c r="BB74" s="96"/>
      <c r="BC74" s="96"/>
      <c r="BD74" s="96"/>
      <c r="BE74" s="96"/>
      <c r="BF74" s="96"/>
      <c r="BG74" s="96"/>
      <c r="BH74" s="96"/>
      <c r="BI74" s="96"/>
      <c r="BJ74" s="96"/>
      <c r="BK74" s="96"/>
      <c r="BL74" s="96"/>
      <c r="BM74" s="96"/>
      <c r="BN74" s="96"/>
      <c r="BO74" s="96"/>
      <c r="BP74" s="96"/>
      <c r="BQ74" s="96"/>
      <c r="BR74" s="96"/>
      <c r="BS74" s="96"/>
      <c r="BT74" s="96"/>
      <c r="BU74" s="96"/>
      <c r="BV74" s="96"/>
      <c r="BW74" s="96"/>
      <c r="BX74" s="96"/>
      <c r="BY74" s="96"/>
      <c r="BZ74" s="96"/>
      <c r="CA74" s="96"/>
      <c r="CB74" s="96"/>
      <c r="CC74" s="96"/>
      <c r="CD74" s="96"/>
      <c r="CE74" s="96"/>
      <c r="CF74" s="96"/>
      <c r="CG74" s="96"/>
      <c r="CH74" s="113"/>
      <c r="DS74"/>
    </row>
    <row r="75" spans="1:123" ht="9.75" customHeight="1">
      <c r="A75" s="751"/>
      <c r="B75" s="753"/>
      <c r="C75" s="753"/>
      <c r="D75" s="753"/>
      <c r="E75" s="753"/>
      <c r="F75" s="753"/>
      <c r="G75" s="753"/>
      <c r="H75" s="753"/>
      <c r="I75" s="753"/>
      <c r="J75" s="753"/>
      <c r="K75" s="109"/>
      <c r="L75" s="754"/>
      <c r="M75" s="754"/>
      <c r="N75" s="754"/>
      <c r="O75" s="754"/>
      <c r="P75" s="754"/>
      <c r="Q75" s="754"/>
      <c r="R75" s="754"/>
      <c r="S75" s="754"/>
      <c r="T75" s="109"/>
      <c r="U75" s="752"/>
      <c r="V75" s="752"/>
      <c r="W75" s="752"/>
      <c r="X75" s="752"/>
      <c r="Y75" s="752"/>
      <c r="Z75" s="752"/>
      <c r="AA75" s="752"/>
      <c r="AB75" s="752"/>
      <c r="AC75" s="752"/>
      <c r="AD75" s="752"/>
      <c r="AE75" s="752"/>
      <c r="AF75" s="752"/>
      <c r="AG75" s="752"/>
      <c r="AH75" s="752"/>
      <c r="AI75" s="752"/>
      <c r="AJ75" s="752"/>
      <c r="AK75" s="752"/>
      <c r="AL75" s="752"/>
      <c r="AM75" s="752"/>
      <c r="AN75" s="752"/>
      <c r="AO75" s="752"/>
      <c r="AP75" s="752"/>
      <c r="AQ75" s="752"/>
      <c r="AR75" s="752"/>
      <c r="AS75" s="752"/>
      <c r="AT75" s="752"/>
      <c r="AU75" s="752"/>
      <c r="AV75" s="752"/>
      <c r="AW75" s="752"/>
      <c r="AX75" s="752"/>
      <c r="AY75" s="752"/>
      <c r="AZ75" s="752"/>
      <c r="BA75" s="752"/>
      <c r="BB75" s="752"/>
      <c r="BC75" s="752"/>
      <c r="BD75" s="752"/>
      <c r="BE75" s="752"/>
      <c r="BF75" s="752"/>
      <c r="BG75" s="752"/>
      <c r="BH75" s="752"/>
      <c r="BI75" s="752"/>
      <c r="BJ75" s="752"/>
      <c r="BK75" s="752"/>
      <c r="BL75" s="752"/>
      <c r="BM75" s="752"/>
      <c r="BN75" s="752"/>
      <c r="BO75" s="752"/>
      <c r="BP75" s="752"/>
      <c r="BQ75" s="89"/>
      <c r="BR75" s="743"/>
      <c r="BS75" s="743"/>
      <c r="BT75" s="76"/>
      <c r="BU75" s="743"/>
      <c r="BV75" s="743"/>
      <c r="BW75" s="76"/>
      <c r="BX75" s="743"/>
      <c r="BY75" s="743"/>
      <c r="BZ75" s="76"/>
      <c r="CA75" s="743"/>
      <c r="CB75" s="743"/>
      <c r="CC75" s="76"/>
      <c r="CD75" s="744" t="str">
        <f>IF(AND(B77="",BR75="",BU75=""),"",IF('Céginformáció kérő nyomtatvány'!$AC$7="x",
IF(CONCATENATE((LEFT(B77,2)),"-",UPPER(CONCATENATE(BU75,BX75)))="CK-KP",'#temp'!$D$5*BR75,
IF(CONCATENATE((LEFT(B77,2)),"-",UPPER(CONCATENATE(BU75,BX75)))="CK-KE",'#temp'!$E$5*BR75,
IF(CONCATENATE((LEFT(B77,2)),"-",UPPER(CONCATENATE(BU75,BX75)))="CK-NKP",'#temp'!$F$5*BR75,
IF(CONCATENATE((LEFT(B77,2)),"-",UPPER(CONCATENATE(BU75,BX75)))="CK-NKE",'#temp'!$G$5*BR75,
IF(CONCATENATE((LEFT(B77,2)),"-",UPPER(CONCATENATE(BU75,BX75)))="CM-KP",'#temp'!$D$6*BR75,
IF(CONCATENATE((LEFT(B77,2)),"-",UPPER(CONCATENATE(BU75,BX75)))="CM-KE",'#temp'!$E$6*BR75,
IF(CONCATENATE((LEFT(B77,2)),"-",UPPER(CONCATENATE(BU75,BX75)))="CM-NKP",'#temp'!$F$6*BR75,
IF(CONCATENATE((LEFT(B77,2)),"-",UPPER(CONCATENATE(BU75,BX75)))="CM-NKE",'#temp'!$G$6*BR75,
IF(CONCATENATE((LEFT(B77,2)),"-",UPPER(CONCATENATE(BU75,BX75)))="NJ-KP",'#temp'!$D$7*BR75,
IF(CONCATENATE((LEFT(B77,2)),"-",UPPER(CONCATENATE(BU75,BX75)))="NJ-KE",'#temp'!$E$7*BR75,
IF(CONCATENATE((LEFT(B77,2)),"-",UPPER(CONCATENATE(BU75,BX75)))="NJ-NKP",'#temp'!$F$7*BR75,
IF(CONCATENATE((LEFT(B77,2)),"-",UPPER(CONCATENATE(BU75,BX75)))="NJ-NKE",'#temp'!$G$7*BR75,
IF(CONCATENATE((LEFT(B77,2)),"-",UPPER(CONCATENATE(BU75,BX75)))="CN-KP",'#temp'!$D$8*BR75,
IF(CONCATENATE((LEFT(B77,2)),"-",UPPER(CONCATENATE(BU75,BX75)))="CN-KE",'#temp'!$E$8*BR75,
IF(CONCATENATE((LEFT(B77,2)),"-",UPPER(CONCATENATE(BU75,BX75)))="CN-NKP",'#temp'!$F$8*BR75,
IF(CONCATENATE((LEFT(B77,2)),"-",UPPER(CONCATENATE(BU75,BX75)))="CN-NKE",'#temp'!$G$8*BR75,
IF(CONCATENATE((LEFT(B77,2)),"-",UPPER(CONCATENATE(BU75,BX75)))="CB-KP",'#temp'!$D$9*BR75,
IF(CONCATENATE((LEFT(B77,2)),"-",UPPER(CONCATENATE(BU75,BX75)))="CB-KE",'#temp'!$E$9*BR75,
IF(CONCATENATE((LEFT(B77,2)),"-",UPPER(CONCATENATE(BU75,BX75)))="CB-NKP",'#temp'!$F$9*BR75,
IF(CONCATENATE((LEFT(B77,2)),"-",UPPER(CONCATENATE(BU75,BX75)))="CB-NKE",'#temp'!$G$9*BR75,
IF(CONCATENATE((LEFT(B77,2)),"-",UPPER(CONCATENATE(BU75,BX75)))="PB-KP",'#temp'!$D$11*BR75,
IF(CONCATENATE((LEFT(B77,2)),"-",UPPER(CONCATENATE(BU75,BX75)))="PB-KE",'#temp'!$E$11*BR75,
IF(CONCATENATE((LEFT(B77,2)),"-",UPPER(CONCATENATE(BU75,BX75)))="PB-NKP",'#temp'!$F$11*BR75,
IF(CONCATENATE((LEFT(B77,2)),"-",UPPER(CONCATENATE(BU75,BX75)))="PB-NKE",'#temp'!$G$11*BR75,
IF(CONCATENATE((LEFT(B77,2)),"-",UPPER(CONCATENATE(BU75,BX75)))="Me-KP",'#temp'!$D$12*BR75,
IF(CONCATENATE((LEFT(B77,2)),"-",UPPER(CONCATENATE(BU75,BX75)))="Me-KE",'#temp'!$E$12*BR75,
IF(CONCATENATE((LEFT(B77,2)),"-",UPPER(CONCATENATE(BU75,BX75)))="Me-NKP",'#temp'!$F$12*BR75,
IF(CONCATENATE((LEFT(B77,2)),"-",UPPER(CONCATENATE(BU75,BX75)))="Me-NKE",'#temp'!$G$12*BR75,
IF(CONCATENATE((LEFT(B77,2)),"-",UPPER(CONCATENATE(BU75,BX75)))="Ek-KP",'#temp'!$D$13*BR75,
IF(CONCATENATE((LEFT(B77,2)),"-",UPPER(CONCATENATE(BU75,BX75)))="Ek-KE",'#temp'!$E$13*BR75,
IF(CONCATENATE((LEFT(B77,2)),"-",UPPER(CONCATENATE(BU75,BX75)))="Ek-NKP",'#temp'!$F$13*BR75,
IF(CONCATENATE((LEFT(B77,2)),"-",UPPER(CONCATENATE(BU75,BX75)))="Ek-NKE",'#temp'!$G$13*BR75,
IF(CONCATENATE((LEFT(B77,2)),"-",UPPER(CONCATENATE(BU75,BX75)))="Km-KP",'#temp'!$D$14*BR75,
IF(CONCATENATE((LEFT(B77,2)),"-",UPPER(CONCATENATE(BU75,BX75)))="Km-KE",'#temp'!$E$14*BR75,
IF(CONCATENATE((LEFT(B77,2)),"-",UPPER(CONCATENATE(BU75,BX75)))="CB-NKP",'#temp'!$F$14*BR75,
IF(CONCATENATE((LEFT(B77,2)),"-",UPPER(CONCATENATE(BU75,BX75)))="Km-NKE",'#temp'!$G$14*BR75,
IF(CONCATENATE((LEFT(B77,2)),"-",UPPER(CONCATENATE(BU75,BX75)))="CI-KP",'#temp'!$D$15*BR75,
IF(CONCATENATE((LEFT(B77,2)),"-",UPPER(CONCATENATE(BU75,BX75)))="CI-KE",'#temp'!$E$15*BR75,
IF(CONCATENATE((LEFT(B77,2)),"-",UPPER(CONCATENATE(BU75,BX75)))="CI-NKP",'#temp'!$F$15*BR75,
IF(CONCATENATE((LEFT(B77,2)),"-",UPPER(CONCATENATE(BU75,BX75)))="CI-NKE",'#temp'!$G$15*BR75,"")))))))))))))))))))))))))))))))))))))))),
IF('Céginformáció kérő nyomtatvány'!$AP$7="x",
IF(CONCATENATE((LEFT(B77,2)),"-",UPPER(CONCATENATE(BU75,BX75)))="CK-KP",'#temp'!$H$5*BR75,
IF(CONCATENATE((LEFT(B77,2)),"-",UPPER(CONCATENATE(BU75,BX75)))="CK-KE",'#temp'!$I$5*BR75,
IF(CONCATENATE((LEFT(B77,2)),"-",UPPER(CONCATENATE(BU75,BX75)))="CK-NKP",'#temp'!$J$5*BR75,
IF(CONCATENATE((LEFT(B77,2)),"-",UPPER(CONCATENATE(BU75,BX75)))="CK-NKE",'#temp'!$K$5*BR75,
IF(CONCATENATE((LEFT(B77,2)),"-",UPPER(CONCATENATE(BU75,BX75)))="CM-KP",'#temp'!$H$6*BR75,
IF(CONCATENATE((LEFT(B77,2)),"-",UPPER(CONCATENATE(BU75,BX75)))="CM-KE",'#temp'!$I$6*BR75,
IF(CONCATENATE((LEFT(B77,2)),"-",UPPER(CONCATENATE(BU75,BX75)))="CM-NKP",'#temp'!$J$6*BR75,
IF(CONCATENATE((LEFT(B77,2)),"-",UPPER(CONCATENATE(BU75,BX75)))="CM-NKE",'#temp'!$K$6*BR75,
IF(CONCATENATE((LEFT(B77,2)),"-",UPPER(CONCATENATE(BU75,BX75)))="NJ-KP",'#temp'!$H$7*BR75,
IF(CONCATENATE((LEFT(B77,2)),"-",UPPER(CONCATENATE(BU75,BX75)))="NJ-KE",'#temp'!$I$7*BR75,
IF(CONCATENATE((LEFT(B77,2)),"-",UPPER(CONCATENATE(BU75,BX75)))="NJ-NKP",'#temp'!$J$7*BR75,
IF(CONCATENATE((LEFT(B77,2)),"-",UPPER(CONCATENATE(BU75,BX75)))="NJ-NKE",'#temp'!$K$7*BR75,
IF(CONCATENATE((LEFT(B77,2)),"-",UPPER(CONCATENATE(BU75,BX75)))="CN-KP",'#temp'!$H$8*BR75,
IF(CONCATENATE((LEFT(B77,2)),"-",UPPER(CONCATENATE(BU75,BX75)))="CN-KE",'#temp'!$I$8*BR75,
IF(CONCATENATE((LEFT(B77,2)),"-",UPPER(CONCATENATE(BU75,BX75)))="CN-NKP",'#temp'!$J$8*BR75,
IF(CONCATENATE((LEFT(B77,2)),"-",UPPER(CONCATENATE(BU75,BX75)))="CN-NKE",'#temp'!$K$8*BR75,
IF(CONCATENATE((LEFT(B77,2)),"-",UPPER(CONCATENATE(BU75,BX75)))="CB-KP",'#temp'!$H$9*BR75,
IF(CONCATENATE((LEFT(B77,2)),"-",UPPER(CONCATENATE(BU75,BX75)))="CB-KE",'#temp'!$I$9*BR75,
IF(CONCATENATE((LEFT(B77,2)),"-",UPPER(CONCATENATE(BU75,BX75)))="CB-NKP",'#temp'!$J$9*BR75,
IF(CONCATENATE((LEFT(B77,2)),"-",UPPER(CONCATENATE(BU75,BX75)))="CB-NKE",'#temp'!$K$9*BR75,
IF(CONCATENATE((LEFT(B77,2)),"-",UPPER(CONCATENATE(BU75,BX75)))="PB-KP",'#temp'!$H$11*BR75,
IF(CONCATENATE((LEFT(B77,2)),"-",UPPER(CONCATENATE(BU75,BX75)))="PB-KE",'#temp'!$I$11*BR75,
IF(CONCATENATE((LEFT(B77,2)),"-",UPPER(CONCATENATE(BU75,BX75)))="PB-NKP",'#temp'!$J$11*BR75,
IF(CONCATENATE((LEFT(B77,2)),"-",UPPER(CONCATENATE(BU75,BX75)))="PB-NKE",'#temp'!$K$11*BR75,
IF(CONCATENATE((LEFT(B77,2)),"-",UPPER(CONCATENATE(BU75,BX75)))="Me-KP",'#temp'!$H$12*BR75,
IF(CONCATENATE((LEFT(B77,2)),"-",UPPER(CONCATENATE(BU75,BX75)))="Me-KE",'#temp'!$I$12*BR75,
IF(CONCATENATE((LEFT(B77,2)),"-",UPPER(CONCATENATE(BU75,BX75)))="Me-NKP",'#temp'!$J$12*BR75,
IF(CONCATENATE((LEFT(B77,2)),"-",UPPER(CONCATENATE(BU75,BX75)))="Me-NKE",'#temp'!$K$12*BR75,
IF(CONCATENATE((LEFT(B77,2)),"-",UPPER(CONCATENATE(BU75,BX75)))="Ek-KP",'#temp'!$H$13*BR75,
IF(CONCATENATE((LEFT(B77,2)),"-",UPPER(CONCATENATE(BU75,BX75)))="Ek-KE",'#temp'!$I$13*BR75,
IF(CONCATENATE((LEFT(B77,2)),"-",UPPER(CONCATENATE(BU75,BX75)))="Ek-NKP",'#temp'!$J$13*BR75,
IF(CONCATENATE((LEFT(B77,2)),"-",UPPER(CONCATENATE(BU75,BX75)))="Ek-NKE",'#temp'!$K$13*BR75,
IF(CONCATENATE((LEFT(B77,2)),"-",UPPER(CONCATENATE(BU75,BX75)))="Km-KP",'#temp'!$H$14*BR75,
IF(CONCATENATE((LEFT(B77,2)),"-",UPPER(CONCATENATE(BU75,BX75)))="Km-KE",'#temp'!$I$14*BR75,
IF(CONCATENATE((LEFT(B77,2)),"-",UPPER(CONCATENATE(BU75,BX75)))="CB-NKP",'#temp'!$J$14*BR75,
IF(CONCATENATE((LEFT(B77,2)),"-",UPPER(CONCATENATE(BU75,BX75)))="Km-NKE",'#temp'!$K$14*BR75,
IF(CONCATENATE((LEFT(B77,2)),"-",UPPER(CONCATENATE(BU75,BX75)))="CI-KP",'#temp'!$H$15*BR75,
IF(CONCATENATE((LEFT(B77,2)),"-",UPPER(CONCATENATE(BU75,BX75)))="CI-KE",'#temp'!$I$15*BR75,
IF(CONCATENATE((LEFT(B77,2)),"-",UPPER(CONCATENATE(BU75,BX75)))="CI-NKP",'#temp'!$J$15*BR75,
IF(CONCATENATE((LEFT(B77,2)),"-",UPPER(CONCATENATE(BU75,BX75)))="CI-NKE",'#temp'!$K$15*BR75,"")))))))))))))))))))))))))))))))))))))))),"[A] rész!")))</f>
        <v/>
      </c>
      <c r="CE75" s="744"/>
      <c r="CF75" s="744"/>
      <c r="CG75" s="744"/>
      <c r="CH75" s="114"/>
      <c r="DS75"/>
    </row>
    <row r="76" spans="1:123" ht="6.95" customHeight="1">
      <c r="A76" s="716"/>
      <c r="B76" s="721"/>
      <c r="C76" s="721"/>
      <c r="D76" s="721"/>
      <c r="E76" s="721"/>
      <c r="F76" s="721"/>
      <c r="G76" s="721"/>
      <c r="H76" s="721"/>
      <c r="I76" s="721"/>
      <c r="J76" s="721"/>
      <c r="K76" s="95"/>
      <c r="L76" s="723"/>
      <c r="M76" s="723"/>
      <c r="N76" s="723"/>
      <c r="O76" s="723"/>
      <c r="P76" s="723"/>
      <c r="Q76" s="723"/>
      <c r="R76" s="723"/>
      <c r="S76" s="723"/>
      <c r="T76" s="76"/>
      <c r="U76" s="719"/>
      <c r="V76" s="719"/>
      <c r="W76" s="719"/>
      <c r="X76" s="719"/>
      <c r="Y76" s="719"/>
      <c r="Z76" s="719"/>
      <c r="AA76" s="719"/>
      <c r="AB76" s="719"/>
      <c r="AC76" s="719"/>
      <c r="AD76" s="719"/>
      <c r="AE76" s="719"/>
      <c r="AF76" s="719"/>
      <c r="AG76" s="719"/>
      <c r="AH76" s="719"/>
      <c r="AI76" s="719"/>
      <c r="AJ76" s="719"/>
      <c r="AK76" s="719"/>
      <c r="AL76" s="719"/>
      <c r="AM76" s="719"/>
      <c r="AN76" s="719"/>
      <c r="AO76" s="719"/>
      <c r="AP76" s="719"/>
      <c r="AQ76" s="719"/>
      <c r="AR76" s="719"/>
      <c r="AS76" s="719"/>
      <c r="AT76" s="719"/>
      <c r="AU76" s="719"/>
      <c r="AV76" s="719"/>
      <c r="AW76" s="719"/>
      <c r="AX76" s="719"/>
      <c r="AY76" s="719"/>
      <c r="AZ76" s="719"/>
      <c r="BA76" s="719"/>
      <c r="BB76" s="719"/>
      <c r="BC76" s="719"/>
      <c r="BD76" s="719"/>
      <c r="BE76" s="719"/>
      <c r="BF76" s="719"/>
      <c r="BG76" s="719"/>
      <c r="BH76" s="719"/>
      <c r="BI76" s="719"/>
      <c r="BJ76" s="719"/>
      <c r="BK76" s="719"/>
      <c r="BL76" s="719"/>
      <c r="BM76" s="719"/>
      <c r="BN76" s="719"/>
      <c r="BO76" s="719"/>
      <c r="BP76" s="719"/>
      <c r="BQ76" s="89"/>
      <c r="BR76" s="725"/>
      <c r="BS76" s="725"/>
      <c r="BT76" s="76"/>
      <c r="BU76" s="725"/>
      <c r="BV76" s="725"/>
      <c r="BW76" s="76"/>
      <c r="BX76" s="725"/>
      <c r="BY76" s="725"/>
      <c r="BZ76" s="76"/>
      <c r="CA76" s="725"/>
      <c r="CB76" s="725"/>
      <c r="CC76" s="76"/>
      <c r="CD76" s="732"/>
      <c r="CE76" s="732"/>
      <c r="CF76" s="732"/>
      <c r="CG76" s="732"/>
      <c r="CH76" s="105"/>
      <c r="DS76"/>
    </row>
    <row r="77" spans="1:123" ht="9.75" customHeight="1">
      <c r="A77" s="716"/>
      <c r="B77" s="734"/>
      <c r="C77" s="734"/>
      <c r="D77" s="734"/>
      <c r="E77" s="734"/>
      <c r="F77" s="734"/>
      <c r="G77" s="734"/>
      <c r="H77" s="734"/>
      <c r="I77" s="734"/>
      <c r="J77" s="734"/>
      <c r="K77" s="735"/>
      <c r="L77" s="734"/>
      <c r="M77" s="734"/>
      <c r="N77" s="734"/>
      <c r="O77" s="734"/>
      <c r="P77" s="734"/>
      <c r="Q77" s="734"/>
      <c r="R77" s="734"/>
      <c r="S77" s="734"/>
      <c r="T77" s="735"/>
      <c r="U77" s="734"/>
      <c r="V77" s="734"/>
      <c r="W77" s="734"/>
      <c r="X77" s="734"/>
      <c r="Y77" s="734"/>
      <c r="Z77" s="734"/>
      <c r="AA77" s="734"/>
      <c r="AB77" s="734"/>
      <c r="AC77" s="734"/>
      <c r="AD77" s="734"/>
      <c r="AE77" s="734"/>
      <c r="AF77" s="734"/>
      <c r="AG77" s="734"/>
      <c r="AH77" s="734"/>
      <c r="AI77" s="734"/>
      <c r="AJ77" s="734"/>
      <c r="AK77" s="734"/>
      <c r="AL77" s="734"/>
      <c r="AM77" s="734"/>
      <c r="AN77" s="734"/>
      <c r="AO77" s="734"/>
      <c r="AP77" s="734"/>
      <c r="AQ77" s="734"/>
      <c r="AR77" s="734"/>
      <c r="AS77" s="734"/>
      <c r="AT77" s="89"/>
      <c r="AU77" s="737"/>
      <c r="AV77" s="737"/>
      <c r="AW77" s="737"/>
      <c r="AX77" s="737"/>
      <c r="AY77" s="737"/>
      <c r="AZ77" s="737"/>
      <c r="BA77" s="737"/>
      <c r="BB77" s="737"/>
      <c r="BC77" s="737"/>
      <c r="BD77" s="737"/>
      <c r="BE77" s="737"/>
      <c r="BF77" s="737"/>
      <c r="BG77" s="737"/>
      <c r="BH77" s="737"/>
      <c r="BI77" s="737"/>
      <c r="BJ77" s="737"/>
      <c r="BK77" s="737"/>
      <c r="BL77" s="737"/>
      <c r="BM77" s="737"/>
      <c r="BN77" s="737"/>
      <c r="BO77" s="737"/>
      <c r="BP77" s="737"/>
      <c r="BQ77" s="76"/>
      <c r="BR77" s="725"/>
      <c r="BS77" s="725"/>
      <c r="BT77" s="76"/>
      <c r="BU77" s="725"/>
      <c r="BV77" s="725"/>
      <c r="BW77" s="76"/>
      <c r="BX77" s="725"/>
      <c r="BY77" s="725"/>
      <c r="BZ77" s="76"/>
      <c r="CA77" s="725"/>
      <c r="CB77" s="725"/>
      <c r="CC77" s="76"/>
      <c r="CD77" s="732"/>
      <c r="CE77" s="732"/>
      <c r="CF77" s="732"/>
      <c r="CG77" s="732"/>
      <c r="CH77" s="105"/>
      <c r="DS77"/>
    </row>
    <row r="78" spans="1:123" ht="6.75" customHeight="1">
      <c r="A78" s="716"/>
      <c r="B78" s="736"/>
      <c r="C78" s="736"/>
      <c r="D78" s="736"/>
      <c r="E78" s="736"/>
      <c r="F78" s="736"/>
      <c r="G78" s="736"/>
      <c r="H78" s="736"/>
      <c r="I78" s="736"/>
      <c r="J78" s="736"/>
      <c r="K78" s="736"/>
      <c r="L78" s="736"/>
      <c r="M78" s="736"/>
      <c r="N78" s="736"/>
      <c r="O78" s="736"/>
      <c r="P78" s="736"/>
      <c r="Q78" s="736"/>
      <c r="R78" s="736"/>
      <c r="S78" s="736"/>
      <c r="T78" s="736"/>
      <c r="U78" s="736"/>
      <c r="V78" s="736"/>
      <c r="W78" s="736"/>
      <c r="X78" s="736"/>
      <c r="Y78" s="736"/>
      <c r="Z78" s="736"/>
      <c r="AA78" s="736"/>
      <c r="AB78" s="736"/>
      <c r="AC78" s="736"/>
      <c r="AD78" s="736"/>
      <c r="AE78" s="736"/>
      <c r="AF78" s="736"/>
      <c r="AG78" s="736"/>
      <c r="AH78" s="736"/>
      <c r="AI78" s="736"/>
      <c r="AJ78" s="736"/>
      <c r="AK78" s="736"/>
      <c r="AL78" s="736"/>
      <c r="AM78" s="736"/>
      <c r="AN78" s="736"/>
      <c r="AO78" s="736"/>
      <c r="AP78" s="736"/>
      <c r="AQ78" s="736"/>
      <c r="AR78" s="736"/>
      <c r="AS78" s="736"/>
      <c r="AT78" s="89"/>
      <c r="AU78" s="738"/>
      <c r="AV78" s="738"/>
      <c r="AW78" s="738"/>
      <c r="AX78" s="738"/>
      <c r="AY78" s="738"/>
      <c r="AZ78" s="738"/>
      <c r="BA78" s="738"/>
      <c r="BB78" s="738"/>
      <c r="BC78" s="738"/>
      <c r="BD78" s="738"/>
      <c r="BE78" s="738"/>
      <c r="BF78" s="738"/>
      <c r="BG78" s="738"/>
      <c r="BH78" s="738"/>
      <c r="BI78" s="738"/>
      <c r="BJ78" s="738"/>
      <c r="BK78" s="738"/>
      <c r="BL78" s="738"/>
      <c r="BM78" s="738"/>
      <c r="BN78" s="738"/>
      <c r="BO78" s="738"/>
      <c r="BP78" s="738"/>
      <c r="BQ78" s="76"/>
      <c r="BR78" s="726"/>
      <c r="BS78" s="726"/>
      <c r="BT78" s="76"/>
      <c r="BU78" s="726"/>
      <c r="BV78" s="726"/>
      <c r="BW78" s="76"/>
      <c r="BX78" s="726"/>
      <c r="BY78" s="726"/>
      <c r="BZ78" s="76"/>
      <c r="CA78" s="726"/>
      <c r="CB78" s="726"/>
      <c r="CC78" s="76"/>
      <c r="CD78" s="733"/>
      <c r="CE78" s="733"/>
      <c r="CF78" s="733"/>
      <c r="CG78" s="733"/>
      <c r="CH78" s="105"/>
      <c r="DS78"/>
    </row>
    <row r="79" spans="1:123" ht="4.5" customHeight="1">
      <c r="A79" s="755"/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6"/>
      <c r="Y79" s="86"/>
      <c r="Z79" s="86"/>
      <c r="AA79" s="86"/>
      <c r="AB79" s="86"/>
      <c r="AC79" s="86"/>
      <c r="AD79" s="86"/>
      <c r="AE79" s="86"/>
      <c r="AF79" s="86"/>
      <c r="AG79" s="86"/>
      <c r="AH79" s="86"/>
      <c r="AI79" s="86"/>
      <c r="AJ79" s="86"/>
      <c r="AK79" s="86"/>
      <c r="AL79" s="86"/>
      <c r="AM79" s="86"/>
      <c r="AN79" s="86"/>
      <c r="AO79" s="86"/>
      <c r="AP79" s="86"/>
      <c r="AQ79" s="86"/>
      <c r="AR79" s="86"/>
      <c r="AS79" s="86"/>
      <c r="AT79" s="86"/>
      <c r="AU79" s="86"/>
      <c r="AV79" s="86"/>
      <c r="AW79" s="86"/>
      <c r="AX79" s="86"/>
      <c r="AY79" s="86"/>
      <c r="AZ79" s="86"/>
      <c r="BA79" s="86"/>
      <c r="BB79" s="86"/>
      <c r="BC79" s="86"/>
      <c r="BD79" s="86"/>
      <c r="BE79" s="86"/>
      <c r="BF79" s="86"/>
      <c r="BG79" s="86"/>
      <c r="BH79" s="86"/>
      <c r="BI79" s="86"/>
      <c r="BJ79" s="86"/>
      <c r="BK79" s="86"/>
      <c r="BL79" s="86"/>
      <c r="BM79" s="86"/>
      <c r="BN79" s="86"/>
      <c r="BO79" s="86"/>
      <c r="BP79" s="86"/>
      <c r="BQ79" s="86"/>
      <c r="BR79" s="86"/>
      <c r="BS79" s="86"/>
      <c r="BT79" s="86"/>
      <c r="BU79" s="86"/>
      <c r="BV79" s="86"/>
      <c r="BW79" s="86"/>
      <c r="BX79" s="86"/>
      <c r="BY79" s="86"/>
      <c r="BZ79" s="86"/>
      <c r="CA79" s="86"/>
      <c r="CB79" s="86"/>
      <c r="CC79" s="86"/>
      <c r="CD79" s="86"/>
      <c r="CE79" s="86"/>
      <c r="CF79" s="86"/>
      <c r="CG79" s="86"/>
      <c r="CH79" s="115"/>
      <c r="DS79"/>
    </row>
    <row r="80" spans="1:123" ht="3" customHeight="1"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3"/>
      <c r="AM80" s="53"/>
      <c r="AN80" s="53"/>
      <c r="AO80" s="53"/>
      <c r="AP80" s="53"/>
      <c r="AQ80" s="53"/>
      <c r="AR80" s="53"/>
      <c r="AS80" s="53"/>
      <c r="AT80" s="53"/>
      <c r="AU80" s="53"/>
      <c r="AV80" s="53"/>
      <c r="AW80" s="53"/>
      <c r="AX80" s="53"/>
      <c r="AY80" s="53"/>
      <c r="AZ80" s="53"/>
      <c r="BA80" s="53"/>
      <c r="BB80" s="53"/>
      <c r="BC80" s="53"/>
      <c r="BD80" s="53"/>
      <c r="BE80" s="53"/>
      <c r="BF80" s="53"/>
      <c r="BG80" s="53"/>
      <c r="BH80" s="53"/>
      <c r="BI80" s="53"/>
      <c r="BJ80" s="53"/>
      <c r="BK80" s="53"/>
      <c r="BL80" s="53"/>
      <c r="BM80" s="53"/>
      <c r="BN80" s="53"/>
      <c r="BO80" s="53"/>
      <c r="BP80" s="53"/>
      <c r="BQ80" s="53"/>
      <c r="BR80" s="53"/>
      <c r="BS80" s="53"/>
      <c r="BT80" s="53"/>
      <c r="BU80" s="53"/>
      <c r="BV80" s="53"/>
      <c r="BW80" s="53"/>
      <c r="BX80" s="53"/>
      <c r="BY80" s="53"/>
      <c r="BZ80" s="53"/>
      <c r="CA80" s="53"/>
      <c r="CB80" s="53"/>
      <c r="CC80" s="53"/>
      <c r="CD80" s="53"/>
      <c r="CE80" s="53"/>
      <c r="CF80" s="53"/>
      <c r="CG80" s="53"/>
      <c r="CH80" s="53"/>
      <c r="CI80" s="1"/>
      <c r="DS80"/>
    </row>
    <row r="81" spans="2:123" ht="8.25" customHeight="1">
      <c r="B81" s="756"/>
      <c r="C81" s="757"/>
      <c r="D81" s="757"/>
      <c r="E81" s="757"/>
      <c r="F81" s="757"/>
      <c r="G81" s="757"/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  <c r="S81" s="85"/>
      <c r="T81" s="85"/>
      <c r="U81" s="85"/>
      <c r="V81" s="85"/>
      <c r="W81" s="85"/>
      <c r="X81" s="85"/>
      <c r="Y81" s="85"/>
      <c r="Z81" s="85"/>
      <c r="AA81" s="85"/>
      <c r="AB81" s="597" t="s">
        <v>107</v>
      </c>
      <c r="AC81" s="597"/>
      <c r="AD81" s="597"/>
      <c r="AE81" s="597"/>
      <c r="AF81" s="597"/>
      <c r="AG81" s="597"/>
      <c r="AH81" s="597"/>
      <c r="AI81" s="597"/>
      <c r="AJ81" s="597"/>
      <c r="AK81" s="597"/>
      <c r="AL81" s="597"/>
      <c r="AM81" s="597"/>
      <c r="AN81" s="597"/>
      <c r="AO81" s="597"/>
      <c r="AP81" s="597"/>
      <c r="AQ81" s="597"/>
      <c r="AR81" s="597"/>
      <c r="AS81" s="597"/>
      <c r="AT81" s="597"/>
      <c r="AU81" s="597"/>
      <c r="AV81" s="597"/>
      <c r="AW81" s="597"/>
      <c r="AX81" s="597"/>
      <c r="AY81" s="597"/>
      <c r="AZ81" s="597"/>
      <c r="BA81" s="597"/>
      <c r="BB81" s="597"/>
      <c r="BC81" s="597"/>
      <c r="BD81" s="597"/>
      <c r="BE81" s="597"/>
      <c r="BF81" s="597"/>
      <c r="BG81" s="597"/>
      <c r="BH81" s="597"/>
      <c r="BI81" s="597"/>
      <c r="BJ81" s="597"/>
      <c r="BK81" s="597"/>
      <c r="BL81" s="597"/>
      <c r="BM81" s="597"/>
      <c r="BN81" s="597"/>
      <c r="BO81" s="597"/>
      <c r="BP81" s="597"/>
      <c r="BQ81" s="597"/>
      <c r="BR81" s="597"/>
      <c r="BS81" s="597"/>
      <c r="BT81" s="597"/>
      <c r="BU81" s="597"/>
      <c r="BV81" s="597"/>
      <c r="BW81" s="625">
        <f>SUM(CD15:CG78)</f>
        <v>0</v>
      </c>
      <c r="BX81" s="625"/>
      <c r="BY81" s="625"/>
      <c r="BZ81" s="625"/>
      <c r="CA81" s="625"/>
      <c r="CB81" s="625"/>
      <c r="CC81" s="625"/>
      <c r="CD81" s="625"/>
      <c r="CE81" s="625"/>
      <c r="CF81" s="625"/>
      <c r="CG81" s="625"/>
      <c r="CH81" s="625"/>
      <c r="CI81" s="1"/>
      <c r="DS81"/>
    </row>
    <row r="82" spans="2:123" ht="6.75" customHeight="1">
      <c r="B82" s="757"/>
      <c r="C82" s="757"/>
      <c r="D82" s="757"/>
      <c r="E82" s="757"/>
      <c r="F82" s="757"/>
      <c r="G82" s="757"/>
      <c r="H82" s="85"/>
      <c r="I82" s="85"/>
      <c r="J82" s="85"/>
      <c r="K82" s="97"/>
      <c r="L82" s="85"/>
      <c r="M82" s="85"/>
      <c r="N82" s="85"/>
      <c r="O82" s="85"/>
      <c r="P82" s="85"/>
      <c r="Q82" s="85"/>
      <c r="R82" s="85"/>
      <c r="S82" s="85"/>
      <c r="T82" s="85"/>
      <c r="U82" s="85"/>
      <c r="V82" s="85"/>
      <c r="W82" s="85"/>
      <c r="X82" s="85"/>
      <c r="Y82" s="85"/>
      <c r="Z82" s="85"/>
      <c r="AA82" s="85"/>
      <c r="AB82" s="597"/>
      <c r="AC82" s="597"/>
      <c r="AD82" s="597"/>
      <c r="AE82" s="597"/>
      <c r="AF82" s="597"/>
      <c r="AG82" s="597"/>
      <c r="AH82" s="597"/>
      <c r="AI82" s="597"/>
      <c r="AJ82" s="597"/>
      <c r="AK82" s="597"/>
      <c r="AL82" s="597"/>
      <c r="AM82" s="597"/>
      <c r="AN82" s="597"/>
      <c r="AO82" s="597"/>
      <c r="AP82" s="597"/>
      <c r="AQ82" s="597"/>
      <c r="AR82" s="597"/>
      <c r="AS82" s="597"/>
      <c r="AT82" s="597"/>
      <c r="AU82" s="597"/>
      <c r="AV82" s="597"/>
      <c r="AW82" s="597"/>
      <c r="AX82" s="597"/>
      <c r="AY82" s="597"/>
      <c r="AZ82" s="597"/>
      <c r="BA82" s="597"/>
      <c r="BB82" s="597"/>
      <c r="BC82" s="597"/>
      <c r="BD82" s="597"/>
      <c r="BE82" s="597"/>
      <c r="BF82" s="597"/>
      <c r="BG82" s="597"/>
      <c r="BH82" s="597"/>
      <c r="BI82" s="597"/>
      <c r="BJ82" s="597"/>
      <c r="BK82" s="597"/>
      <c r="BL82" s="597"/>
      <c r="BM82" s="597"/>
      <c r="BN82" s="597"/>
      <c r="BO82" s="597"/>
      <c r="BP82" s="597"/>
      <c r="BQ82" s="597"/>
      <c r="BR82" s="597"/>
      <c r="BS82" s="597"/>
      <c r="BT82" s="597"/>
      <c r="BU82" s="597"/>
      <c r="BV82" s="597"/>
      <c r="BW82" s="625"/>
      <c r="BX82" s="625"/>
      <c r="BY82" s="625"/>
      <c r="BZ82" s="625"/>
      <c r="CA82" s="625"/>
      <c r="CB82" s="625"/>
      <c r="CC82" s="625"/>
      <c r="CD82" s="625"/>
      <c r="CE82" s="625"/>
      <c r="CF82" s="625"/>
      <c r="CG82" s="625"/>
      <c r="CH82" s="625"/>
      <c r="CI82" s="1"/>
      <c r="DS82"/>
    </row>
    <row r="83" spans="2:123">
      <c r="DS83"/>
    </row>
    <row r="84" spans="2:123">
      <c r="DS84"/>
    </row>
    <row r="85" spans="2:123">
      <c r="DS85"/>
    </row>
  </sheetData>
  <sheetProtection password="9773" sheet="1" objects="1" scenarios="1"/>
  <mergeCells count="169">
    <mergeCell ref="B81:G82"/>
    <mergeCell ref="AB81:BV82"/>
    <mergeCell ref="BW81:CH82"/>
    <mergeCell ref="BX9:BY13"/>
    <mergeCell ref="BU9:BV13"/>
    <mergeCell ref="BR9:BS13"/>
    <mergeCell ref="BR20:BS23"/>
    <mergeCell ref="BU20:BV23"/>
    <mergeCell ref="BU25:BV28"/>
    <mergeCell ref="BR25:BS28"/>
    <mergeCell ref="BX75:BY78"/>
    <mergeCell ref="CA75:CB78"/>
    <mergeCell ref="CD75:CG78"/>
    <mergeCell ref="B77:AS78"/>
    <mergeCell ref="AU77:BP78"/>
    <mergeCell ref="BR75:BS78"/>
    <mergeCell ref="BU75:BV78"/>
    <mergeCell ref="BX65:BY68"/>
    <mergeCell ref="CA65:CB68"/>
    <mergeCell ref="CD65:CG68"/>
    <mergeCell ref="B67:AS68"/>
    <mergeCell ref="AU67:BP68"/>
    <mergeCell ref="BR65:BS68"/>
    <mergeCell ref="BU65:BV68"/>
    <mergeCell ref="A75:A79"/>
    <mergeCell ref="U75:BP76"/>
    <mergeCell ref="B75:J76"/>
    <mergeCell ref="L75:S76"/>
    <mergeCell ref="BX70:BY73"/>
    <mergeCell ref="CA70:CB73"/>
    <mergeCell ref="CD70:CG73"/>
    <mergeCell ref="B72:AS73"/>
    <mergeCell ref="AU72:BP73"/>
    <mergeCell ref="BR70:BS73"/>
    <mergeCell ref="BU70:BV73"/>
    <mergeCell ref="A70:A74"/>
    <mergeCell ref="U70:BP71"/>
    <mergeCell ref="B70:J71"/>
    <mergeCell ref="L70:S71"/>
    <mergeCell ref="A65:A69"/>
    <mergeCell ref="U65:BP66"/>
    <mergeCell ref="B65:J66"/>
    <mergeCell ref="L65:S66"/>
    <mergeCell ref="BX60:BY63"/>
    <mergeCell ref="CA60:CB63"/>
    <mergeCell ref="CD60:CG63"/>
    <mergeCell ref="B62:AS63"/>
    <mergeCell ref="AU62:BP63"/>
    <mergeCell ref="BR60:BS63"/>
    <mergeCell ref="BU60:BV63"/>
    <mergeCell ref="A60:A64"/>
    <mergeCell ref="U60:BP61"/>
    <mergeCell ref="B60:J61"/>
    <mergeCell ref="L60:S61"/>
    <mergeCell ref="BX55:BY58"/>
    <mergeCell ref="CA55:CB58"/>
    <mergeCell ref="CD55:CG58"/>
    <mergeCell ref="B57:AS58"/>
    <mergeCell ref="AU57:BP58"/>
    <mergeCell ref="BR55:BS58"/>
    <mergeCell ref="BU55:BV58"/>
    <mergeCell ref="A55:A59"/>
    <mergeCell ref="U55:BP56"/>
    <mergeCell ref="B55:J56"/>
    <mergeCell ref="L55:S56"/>
    <mergeCell ref="BX50:BY53"/>
    <mergeCell ref="CA50:CB53"/>
    <mergeCell ref="CD50:CG53"/>
    <mergeCell ref="B52:AS53"/>
    <mergeCell ref="AU52:BP53"/>
    <mergeCell ref="BR50:BS53"/>
    <mergeCell ref="BU50:BV53"/>
    <mergeCell ref="A50:A54"/>
    <mergeCell ref="U50:BP51"/>
    <mergeCell ref="B50:J51"/>
    <mergeCell ref="L50:S51"/>
    <mergeCell ref="BX45:BY48"/>
    <mergeCell ref="CA45:CB48"/>
    <mergeCell ref="CD45:CG48"/>
    <mergeCell ref="B47:AS48"/>
    <mergeCell ref="AU47:BP48"/>
    <mergeCell ref="BR45:BS48"/>
    <mergeCell ref="BU45:BV48"/>
    <mergeCell ref="A45:A49"/>
    <mergeCell ref="U45:BP46"/>
    <mergeCell ref="B45:J46"/>
    <mergeCell ref="L45:S46"/>
    <mergeCell ref="BX40:BY43"/>
    <mergeCell ref="CA40:CB43"/>
    <mergeCell ref="CD40:CG43"/>
    <mergeCell ref="B42:AS43"/>
    <mergeCell ref="AU42:BP43"/>
    <mergeCell ref="BR40:BS43"/>
    <mergeCell ref="BU40:BV43"/>
    <mergeCell ref="A40:A44"/>
    <mergeCell ref="U40:BP41"/>
    <mergeCell ref="B40:J41"/>
    <mergeCell ref="L40:S41"/>
    <mergeCell ref="BX35:BY38"/>
    <mergeCell ref="CA35:CB38"/>
    <mergeCell ref="CD35:CG38"/>
    <mergeCell ref="B37:AS38"/>
    <mergeCell ref="AU37:BP38"/>
    <mergeCell ref="BR35:BS38"/>
    <mergeCell ref="BU35:BV38"/>
    <mergeCell ref="A35:A39"/>
    <mergeCell ref="U35:BP36"/>
    <mergeCell ref="B35:J36"/>
    <mergeCell ref="L35:S36"/>
    <mergeCell ref="BX30:BY33"/>
    <mergeCell ref="CA30:CB33"/>
    <mergeCell ref="CD30:CG33"/>
    <mergeCell ref="B32:AS33"/>
    <mergeCell ref="AU32:BP33"/>
    <mergeCell ref="BR30:BS33"/>
    <mergeCell ref="BU30:BV33"/>
    <mergeCell ref="A30:A34"/>
    <mergeCell ref="U30:BP31"/>
    <mergeCell ref="B30:J31"/>
    <mergeCell ref="L30:S31"/>
    <mergeCell ref="BX25:BY28"/>
    <mergeCell ref="CA25:CB28"/>
    <mergeCell ref="CD25:CG28"/>
    <mergeCell ref="B27:AS28"/>
    <mergeCell ref="AU27:BP28"/>
    <mergeCell ref="A25:A29"/>
    <mergeCell ref="U25:BP26"/>
    <mergeCell ref="B25:J26"/>
    <mergeCell ref="L25:S26"/>
    <mergeCell ref="BX20:BY23"/>
    <mergeCell ref="CA20:CB23"/>
    <mergeCell ref="CD20:CG23"/>
    <mergeCell ref="B22:AS23"/>
    <mergeCell ref="AU22:BP23"/>
    <mergeCell ref="A20:A24"/>
    <mergeCell ref="U20:BP21"/>
    <mergeCell ref="B20:J21"/>
    <mergeCell ref="L20:S21"/>
    <mergeCell ref="BX15:BY18"/>
    <mergeCell ref="CA15:CB18"/>
    <mergeCell ref="CD15:CG18"/>
    <mergeCell ref="B17:AS18"/>
    <mergeCell ref="AU17:BP18"/>
    <mergeCell ref="CA9:CB13"/>
    <mergeCell ref="CD9:CG13"/>
    <mergeCell ref="B12:AS13"/>
    <mergeCell ref="AU12:BP13"/>
    <mergeCell ref="A15:A19"/>
    <mergeCell ref="U15:BP16"/>
    <mergeCell ref="B15:J16"/>
    <mergeCell ref="L15:S16"/>
    <mergeCell ref="BR15:BS18"/>
    <mergeCell ref="BU15:BV18"/>
    <mergeCell ref="U9:BP10"/>
    <mergeCell ref="B9:J10"/>
    <mergeCell ref="L9:S10"/>
    <mergeCell ref="BV1:CC2"/>
    <mergeCell ref="CD1:CG2"/>
    <mergeCell ref="A4:D7"/>
    <mergeCell ref="E4:AC7"/>
    <mergeCell ref="BR4:BY8"/>
    <mergeCell ref="BZ4:CG7"/>
    <mergeCell ref="BH1:BN2"/>
    <mergeCell ref="BQ1:BQ2"/>
    <mergeCell ref="BR1:BR2"/>
    <mergeCell ref="BS1:BS2"/>
    <mergeCell ref="A1:Z3"/>
    <mergeCell ref="AA1:AH3"/>
    <mergeCell ref="AI1:BG3"/>
  </mergeCells>
  <conditionalFormatting sqref="CE80:CH80 B80:CC80">
    <cfRule type="cellIs" dxfId="172" priority="174" operator="equal">
      <formula>"-----Költségtérítéses céginformáció összege: -----"</formula>
    </cfRule>
  </conditionalFormatting>
  <conditionalFormatting sqref="BW81:CH82">
    <cfRule type="expression" dxfId="171" priority="172">
      <formula>$BF$81=""</formula>
    </cfRule>
    <cfRule type="expression" dxfId="170" priority="173">
      <formula>AND(#REF!="x",#REF!="")</formula>
    </cfRule>
  </conditionalFormatting>
  <conditionalFormatting sqref="CD80">
    <cfRule type="cellIs" dxfId="169" priority="171" operator="equal">
      <formula>"-----Költségtérítéses céginformáció összege: -----"</formula>
    </cfRule>
  </conditionalFormatting>
  <conditionalFormatting sqref="U15:BP16">
    <cfRule type="expression" dxfId="168" priority="170">
      <formula>AND($B$17&lt;&gt;"",$U$15="")</formula>
    </cfRule>
  </conditionalFormatting>
  <conditionalFormatting sqref="B15:J16">
    <cfRule type="expression" dxfId="167" priority="169">
      <formula>AND($B$17&lt;&gt;"",$B$15="")</formula>
    </cfRule>
  </conditionalFormatting>
  <conditionalFormatting sqref="L15:S16">
    <cfRule type="expression" dxfId="166" priority="168">
      <formula>AND($B$17&lt;&gt;"",$L$15="")</formula>
    </cfRule>
  </conditionalFormatting>
  <conditionalFormatting sqref="AU17:BP18">
    <cfRule type="expression" dxfId="165" priority="158">
      <formula>AND(LEFT($B$17,2)="Km",$AU$17="")</formula>
    </cfRule>
    <cfRule type="expression" dxfId="164" priority="159">
      <formula>AND(LEFT($B$17,2)="Ek",$AU$17="")</formula>
    </cfRule>
    <cfRule type="expression" dxfId="163" priority="160">
      <formula>AND(LEFT($B$17,2)="Me",$AU$17="")</formula>
    </cfRule>
    <cfRule type="expression" dxfId="162" priority="161">
      <formula>AND(LEFT($B$17,2)="PB",$AU$17="")</formula>
    </cfRule>
    <cfRule type="expression" dxfId="161" priority="162">
      <formula>AND(LEFT($B$17,2)="CB",$AU$17="")</formula>
    </cfRule>
    <cfRule type="expression" dxfId="160" priority="163">
      <formula>AND(LEFT($B$17,2)="CI",$AU$17="")</formula>
    </cfRule>
  </conditionalFormatting>
  <conditionalFormatting sqref="U20:BP21">
    <cfRule type="expression" dxfId="159" priority="157">
      <formula>AND($B$22&lt;&gt;"",$U$20="")</formula>
    </cfRule>
  </conditionalFormatting>
  <conditionalFormatting sqref="B20:J21">
    <cfRule type="expression" dxfId="158" priority="156">
      <formula>AND($B$22&lt;&gt;"",$B$20="")</formula>
    </cfRule>
  </conditionalFormatting>
  <conditionalFormatting sqref="L20:S21">
    <cfRule type="expression" dxfId="157" priority="155">
      <formula>AND($B$22&lt;&gt;"",$L$20="")</formula>
    </cfRule>
  </conditionalFormatting>
  <conditionalFormatting sqref="AU22:BP23">
    <cfRule type="expression" dxfId="156" priority="145">
      <formula>AND(LEFT($B$22,2)="Km",$AU$22="")</formula>
    </cfRule>
    <cfRule type="expression" dxfId="155" priority="146">
      <formula>AND(LEFT($B$22,2)="Ek",$AU$22="")</formula>
    </cfRule>
    <cfRule type="expression" dxfId="154" priority="147">
      <formula>AND(LEFT($B$22,2)="Me",$AU$22="")</formula>
    </cfRule>
    <cfRule type="expression" dxfId="153" priority="148">
      <formula>AND(LEFT($B$22,2)="PB",$AU$22="")</formula>
    </cfRule>
    <cfRule type="expression" dxfId="152" priority="149">
      <formula>AND(LEFT($B$22,2)="CI",$AU$22="")</formula>
    </cfRule>
    <cfRule type="expression" dxfId="151" priority="150">
      <formula>AND(LEFT($B$22,2)="CB",$AU$22="")</formula>
    </cfRule>
  </conditionalFormatting>
  <conditionalFormatting sqref="U30:BP31">
    <cfRule type="expression" dxfId="150" priority="144">
      <formula>AND($B$32&lt;&gt;"",$U$30="")</formula>
    </cfRule>
  </conditionalFormatting>
  <conditionalFormatting sqref="B30:J31">
    <cfRule type="expression" dxfId="149" priority="143">
      <formula>AND($B$32&lt;&gt;"",$B$30="")</formula>
    </cfRule>
  </conditionalFormatting>
  <conditionalFormatting sqref="L30:S31">
    <cfRule type="expression" dxfId="148" priority="142">
      <formula>AND($B$32&lt;&gt;"",$L$30="")</formula>
    </cfRule>
  </conditionalFormatting>
  <conditionalFormatting sqref="AU32:BP33">
    <cfRule type="expression" dxfId="147" priority="132">
      <formula>AND(LEFT($B$32,2)="Km",$AU$32="")</formula>
    </cfRule>
    <cfRule type="expression" dxfId="146" priority="133">
      <formula>AND(LEFT($B$32,2)="Ek",$AU$32="")</formula>
    </cfRule>
    <cfRule type="expression" dxfId="145" priority="134">
      <formula>AND(LEFT($B$32,2)="Me",$AU$32="")</formula>
    </cfRule>
    <cfRule type="expression" dxfId="144" priority="135">
      <formula>AND(LEFT($B$32,2)="PB",$AU$32="")</formula>
    </cfRule>
    <cfRule type="expression" dxfId="143" priority="136">
      <formula>AND(LEFT($B$32,2)="CI",$AU$32="")</formula>
    </cfRule>
    <cfRule type="expression" dxfId="142" priority="137">
      <formula>AND(LEFT($B$32,2)="CB",$AU$32="")</formula>
    </cfRule>
  </conditionalFormatting>
  <conditionalFormatting sqref="U40:BP41">
    <cfRule type="expression" dxfId="141" priority="131">
      <formula>AND($B$42&lt;&gt;"",$U$40="")</formula>
    </cfRule>
  </conditionalFormatting>
  <conditionalFormatting sqref="B40:J41">
    <cfRule type="expression" dxfId="140" priority="130">
      <formula>AND($B$42&lt;&gt;"",$B$40="")</formula>
    </cfRule>
  </conditionalFormatting>
  <conditionalFormatting sqref="L40:S41">
    <cfRule type="expression" dxfId="139" priority="129">
      <formula>AND($B$42&lt;&gt;"",$L$40="")</formula>
    </cfRule>
  </conditionalFormatting>
  <conditionalFormatting sqref="AU42:BP43">
    <cfRule type="expression" dxfId="138" priority="119">
      <formula>AND(LEFT($B$42,2)="Km",$AU$42="")</formula>
    </cfRule>
    <cfRule type="expression" dxfId="137" priority="120">
      <formula>AND(LEFT($B$42,2)="Ek",$AU$42="")</formula>
    </cfRule>
    <cfRule type="expression" dxfId="136" priority="121">
      <formula>AND(LEFT($B$42,2)="Me",$AU$42="")</formula>
    </cfRule>
    <cfRule type="expression" dxfId="135" priority="122">
      <formula>AND(LEFT($B$42,2)="PB",$AU$42="")</formula>
    </cfRule>
    <cfRule type="expression" dxfId="134" priority="123">
      <formula>AND(LEFT($B$42,2)="CI",$AU$42="")</formula>
    </cfRule>
    <cfRule type="expression" dxfId="133" priority="124">
      <formula>AND(LEFT($B$42,2)="CB",$AU$42="")</formula>
    </cfRule>
  </conditionalFormatting>
  <conditionalFormatting sqref="AU52:BP53">
    <cfRule type="expression" dxfId="132" priority="113">
      <formula>AND(LEFT($B$52,2)="Km",$AU$52="")</formula>
    </cfRule>
    <cfRule type="expression" dxfId="131" priority="114">
      <formula>AND(LEFT($B$52,2)="Ek",$AU$52="")</formula>
    </cfRule>
    <cfRule type="expression" dxfId="130" priority="115">
      <formula>AND(LEFT($B$52,2)="Me",$AU$52="")</formula>
    </cfRule>
    <cfRule type="expression" dxfId="129" priority="116">
      <formula>AND(LEFT($B$52,2)="PB",$AU$52="")</formula>
    </cfRule>
    <cfRule type="expression" dxfId="128" priority="117">
      <formula>AND(LEFT($B$52,2)="CI",$AU$52="")</formula>
    </cfRule>
    <cfRule type="expression" dxfId="127" priority="118">
      <formula>AND(LEFT($B$52,2)="CB",$AU$52="")</formula>
    </cfRule>
  </conditionalFormatting>
  <conditionalFormatting sqref="AU62:BP63">
    <cfRule type="expression" dxfId="126" priority="107">
      <formula>AND(LEFT($B$62,2)="Km",$AU$62="")</formula>
    </cfRule>
    <cfRule type="expression" dxfId="125" priority="108">
      <formula>AND(LEFT($B$62,2)="Ek",$AU$62="")</formula>
    </cfRule>
    <cfRule type="expression" dxfId="124" priority="109">
      <formula>AND(LEFT($B$62,2)="Me",$AU$62="")</formula>
    </cfRule>
    <cfRule type="expression" dxfId="123" priority="110">
      <formula>AND(LEFT($B$62,2)="PB",$AU$62="")</formula>
    </cfRule>
    <cfRule type="expression" dxfId="122" priority="111">
      <formula>AND(LEFT($B$62,2)="CI",$AU$62="")</formula>
    </cfRule>
    <cfRule type="expression" dxfId="121" priority="112">
      <formula>AND(LEFT($B$62,2)="CB",$AU$62="")</formula>
    </cfRule>
  </conditionalFormatting>
  <conditionalFormatting sqref="AU72:BP73">
    <cfRule type="expression" dxfId="120" priority="101">
      <formula>AND(LEFT($B$72,2)="Km",$AU$72="")</formula>
    </cfRule>
    <cfRule type="expression" dxfId="119" priority="102">
      <formula>AND(LEFT($B$72,2)="Ek",$AU$72="")</formula>
    </cfRule>
    <cfRule type="expression" dxfId="118" priority="103">
      <formula>AND(LEFT($B$72,2)="Me",$AU$72="")</formula>
    </cfRule>
    <cfRule type="expression" dxfId="117" priority="104">
      <formula>AND(LEFT($B$72,2)="PB",$AU$72="")</formula>
    </cfRule>
    <cfRule type="expression" dxfId="116" priority="105">
      <formula>AND(LEFT($B$72,2)="CI",$AU$72="")</formula>
    </cfRule>
    <cfRule type="expression" dxfId="115" priority="106">
      <formula>AND(LEFT($B$72,2)="CB",$AU$72="")</formula>
    </cfRule>
  </conditionalFormatting>
  <conditionalFormatting sqref="AU27:BP28">
    <cfRule type="expression" dxfId="114" priority="95">
      <formula>AND(LEFT($B$27,2)="Km",$AU$27="")</formula>
    </cfRule>
    <cfRule type="expression" dxfId="113" priority="96">
      <formula>AND(LEFT($B$27,2)="Ek",$AU$27="")</formula>
    </cfRule>
    <cfRule type="expression" dxfId="112" priority="97">
      <formula>AND(LEFT($B$27,2)="Me",$AU$27="")</formula>
    </cfRule>
    <cfRule type="expression" dxfId="111" priority="98">
      <formula>AND(LEFT($B$27,2)="PB",$AU$27="")</formula>
    </cfRule>
    <cfRule type="expression" dxfId="110" priority="99">
      <formula>AND(LEFT($B$27,2)="CI",$AU$27="")</formula>
    </cfRule>
    <cfRule type="expression" dxfId="109" priority="100">
      <formula>AND(LEFT($B$27,2)="CB",$AU$27="")</formula>
    </cfRule>
  </conditionalFormatting>
  <conditionalFormatting sqref="AU37:BP38">
    <cfRule type="expression" dxfId="108" priority="89">
      <formula>AND(LEFT($B$37,2)="Km",$AU$37="")</formula>
    </cfRule>
    <cfRule type="expression" dxfId="107" priority="90">
      <formula>AND(LEFT($B$37,2)="Ek",$AU$37="")</formula>
    </cfRule>
    <cfRule type="expression" dxfId="106" priority="91">
      <formula>AND(LEFT($B$37,2)="Me",$AU$37="")</formula>
    </cfRule>
    <cfRule type="expression" dxfId="105" priority="92">
      <formula>AND(LEFT($B$37,2)="PB",$AU$37="")</formula>
    </cfRule>
    <cfRule type="expression" dxfId="104" priority="93">
      <formula>AND(LEFT($B$37,2)="CI",$AU$37="")</formula>
    </cfRule>
    <cfRule type="expression" dxfId="103" priority="94">
      <formula>AND(LEFT($B$37,2)="CB",$AU$37="")</formula>
    </cfRule>
  </conditionalFormatting>
  <conditionalFormatting sqref="AU47:BP48">
    <cfRule type="expression" dxfId="102" priority="83">
      <formula>AND(LEFT($B$47,2)="Km",$AU$47="")</formula>
    </cfRule>
    <cfRule type="expression" dxfId="101" priority="84">
      <formula>AND(LEFT($B$47,2)="Ek",$AU$47="")</formula>
    </cfRule>
    <cfRule type="expression" dxfId="100" priority="85">
      <formula>AND(LEFT($B$47,2)="Me",$AU$47="")</formula>
    </cfRule>
    <cfRule type="expression" dxfId="99" priority="86">
      <formula>AND(LEFT($B$47,2)="PB",$AU$47="")</formula>
    </cfRule>
    <cfRule type="expression" dxfId="98" priority="87">
      <formula>AND(LEFT($B$47,2)="CI",$AU$47="")</formula>
    </cfRule>
    <cfRule type="expression" dxfId="97" priority="88">
      <formula>AND(LEFT($B$47,2)="CB",$AU$47="")</formula>
    </cfRule>
  </conditionalFormatting>
  <conditionalFormatting sqref="AU57:BP58">
    <cfRule type="expression" dxfId="96" priority="77">
      <formula>AND(LEFT($B$57,2)="Km",$AU$57="")</formula>
    </cfRule>
    <cfRule type="expression" dxfId="95" priority="78">
      <formula>AND(LEFT($B$57,2)="Ek",$AU$57="")</formula>
    </cfRule>
    <cfRule type="expression" dxfId="94" priority="79">
      <formula>AND(LEFT($B$57,2)="Me",$AU$57="")</formula>
    </cfRule>
    <cfRule type="expression" dxfId="93" priority="80">
      <formula>AND(LEFT($B$57,2)="PB",$AU$57="")</formula>
    </cfRule>
    <cfRule type="expression" dxfId="92" priority="81">
      <formula>AND(LEFT($B$57,2)="CI",$AU$57="")</formula>
    </cfRule>
    <cfRule type="expression" dxfId="91" priority="82">
      <formula>AND(LEFT($B$57,2)="CB",$AU$57="")</formula>
    </cfRule>
  </conditionalFormatting>
  <conditionalFormatting sqref="AU67:BP68">
    <cfRule type="expression" dxfId="90" priority="71">
      <formula>AND(LEFT($B$67,2)="Km",$AU$67="")</formula>
    </cfRule>
    <cfRule type="expression" dxfId="89" priority="72">
      <formula>AND(LEFT($B$67,2)="Ek",$AU$67="")</formula>
    </cfRule>
    <cfRule type="expression" dxfId="88" priority="73">
      <formula>AND(LEFT($B$67,2)="Me",$AU$67="")</formula>
    </cfRule>
    <cfRule type="expression" dxfId="87" priority="74">
      <formula>AND(LEFT($B$67,2)="PB",$AU$67="")</formula>
    </cfRule>
    <cfRule type="expression" dxfId="86" priority="75">
      <formula>AND(LEFT($B$67,2)="CI",$AU$67="")</formula>
    </cfRule>
    <cfRule type="expression" dxfId="85" priority="76">
      <formula>AND(LEFT($B$67,2)="CB",$AU$67="")</formula>
    </cfRule>
  </conditionalFormatting>
  <conditionalFormatting sqref="AU77:BP78">
    <cfRule type="expression" dxfId="84" priority="65">
      <formula>AND(LEFT($B$77,2)="Km",$AU$77="")</formula>
    </cfRule>
    <cfRule type="expression" dxfId="83" priority="66">
      <formula>AND(LEFT($B$77,2)="Ek",$AU$77="")</formula>
    </cfRule>
    <cfRule type="expression" dxfId="82" priority="67">
      <formula>AND(LEFT($B$77,2)="Me",$AU$77="")</formula>
    </cfRule>
    <cfRule type="expression" dxfId="81" priority="68">
      <formula>AND(LEFT($B$77,2)="PB",$AU$77="")</formula>
    </cfRule>
    <cfRule type="expression" dxfId="80" priority="69">
      <formula>AND(LEFT($B$77,2)="CI",$AU$77="")</formula>
    </cfRule>
    <cfRule type="expression" dxfId="79" priority="70">
      <formula>AND(LEFT($B$77,2)="CB",$AU$77="")</formula>
    </cfRule>
  </conditionalFormatting>
  <conditionalFormatting sqref="U25:BP26">
    <cfRule type="expression" dxfId="78" priority="64">
      <formula>AND($B$27&lt;&gt;"",$U$25="")</formula>
    </cfRule>
  </conditionalFormatting>
  <conditionalFormatting sqref="B25:J26">
    <cfRule type="expression" dxfId="77" priority="63">
      <formula>AND($B$27&lt;&gt;"",$B$25="")</formula>
    </cfRule>
  </conditionalFormatting>
  <conditionalFormatting sqref="L25:S26">
    <cfRule type="expression" dxfId="76" priority="62">
      <formula>AND($B$27&lt;&gt;"",$L$25="")</formula>
    </cfRule>
  </conditionalFormatting>
  <conditionalFormatting sqref="U35:BP36">
    <cfRule type="expression" dxfId="75" priority="57">
      <formula>AND($B$37&lt;&gt;"",$U$35="")</formula>
    </cfRule>
  </conditionalFormatting>
  <conditionalFormatting sqref="B35:J36">
    <cfRule type="expression" dxfId="74" priority="56">
      <formula>AND($B$37&lt;&gt;"",$B$35="")</formula>
    </cfRule>
  </conditionalFormatting>
  <conditionalFormatting sqref="L35:S36">
    <cfRule type="expression" dxfId="73" priority="55">
      <formula>AND($B$37&lt;&gt;"",$L$35="")</formula>
    </cfRule>
  </conditionalFormatting>
  <conditionalFormatting sqref="U45:BP46">
    <cfRule type="expression" dxfId="72" priority="50">
      <formula>AND($B$47&lt;&gt;"",$U$45="")</formula>
    </cfRule>
  </conditionalFormatting>
  <conditionalFormatting sqref="B45:J46">
    <cfRule type="expression" dxfId="71" priority="49">
      <formula>AND($B$47&lt;&gt;"",$B$45="")</formula>
    </cfRule>
  </conditionalFormatting>
  <conditionalFormatting sqref="L45:S46">
    <cfRule type="expression" dxfId="70" priority="48">
      <formula>AND($B$47&lt;&gt;"",$L$45="")</formula>
    </cfRule>
  </conditionalFormatting>
  <conditionalFormatting sqref="U50:BP51">
    <cfRule type="expression" dxfId="69" priority="43">
      <formula>AND($B$52&lt;&gt;"",$U$50="")</formula>
    </cfRule>
  </conditionalFormatting>
  <conditionalFormatting sqref="B50:J51">
    <cfRule type="expression" dxfId="68" priority="42">
      <formula>AND($B$52&lt;&gt;"",$B$50="")</formula>
    </cfRule>
  </conditionalFormatting>
  <conditionalFormatting sqref="L50:S51">
    <cfRule type="expression" dxfId="67" priority="41">
      <formula>AND($B$52&lt;&gt;"",$L$50="")</formula>
    </cfRule>
  </conditionalFormatting>
  <conditionalFormatting sqref="U55:BP56">
    <cfRule type="expression" dxfId="66" priority="36">
      <formula>AND($B$57&lt;&gt;"",$U$55="")</formula>
    </cfRule>
  </conditionalFormatting>
  <conditionalFormatting sqref="B55:J56">
    <cfRule type="expression" dxfId="65" priority="35">
      <formula>AND($B$57&lt;&gt;"",$B$55="")</formula>
    </cfRule>
  </conditionalFormatting>
  <conditionalFormatting sqref="L55:S56">
    <cfRule type="expression" dxfId="64" priority="34">
      <formula>AND($B$57&lt;&gt;"",$L$55="")</formula>
    </cfRule>
  </conditionalFormatting>
  <conditionalFormatting sqref="U60:BP61">
    <cfRule type="expression" dxfId="63" priority="29">
      <formula>AND($B$62&lt;&gt;"",$U$60="")</formula>
    </cfRule>
  </conditionalFormatting>
  <conditionalFormatting sqref="B60:J61">
    <cfRule type="expression" dxfId="62" priority="28">
      <formula>AND($B$62&lt;&gt;"",$B$60="")</formula>
    </cfRule>
  </conditionalFormatting>
  <conditionalFormatting sqref="L60:S61">
    <cfRule type="expression" dxfId="61" priority="27">
      <formula>AND($B$62&lt;&gt;"",$L$60="")</formula>
    </cfRule>
  </conditionalFormatting>
  <conditionalFormatting sqref="U65:BP66">
    <cfRule type="expression" dxfId="60" priority="22">
      <formula>AND($B$67&lt;&gt;"",$U$65="")</formula>
    </cfRule>
  </conditionalFormatting>
  <conditionalFormatting sqref="B65:J66">
    <cfRule type="expression" dxfId="59" priority="21">
      <formula>AND($B$67&lt;&gt;"",$B$65="")</formula>
    </cfRule>
  </conditionalFormatting>
  <conditionalFormatting sqref="L65:S66">
    <cfRule type="expression" dxfId="58" priority="20">
      <formula>AND($B$67&lt;&gt;"",$L$65="")</formula>
    </cfRule>
  </conditionalFormatting>
  <conditionalFormatting sqref="U70:BP71">
    <cfRule type="expression" dxfId="57" priority="15">
      <formula>AND($B$72&lt;&gt;"",$U$70="")</formula>
    </cfRule>
  </conditionalFormatting>
  <conditionalFormatting sqref="B70:J71">
    <cfRule type="expression" dxfId="56" priority="14">
      <formula>AND($B$72&lt;&gt;"",$B$70="")</formula>
    </cfRule>
  </conditionalFormatting>
  <conditionalFormatting sqref="L70:S71">
    <cfRule type="expression" dxfId="55" priority="13">
      <formula>AND($B$72&lt;&gt;"",$L$70="")</formula>
    </cfRule>
  </conditionalFormatting>
  <conditionalFormatting sqref="U75:BP76">
    <cfRule type="expression" dxfId="54" priority="8">
      <formula>AND($B$77&lt;&gt;"",$U$75="")</formula>
    </cfRule>
  </conditionalFormatting>
  <conditionalFormatting sqref="B75:J76">
    <cfRule type="expression" dxfId="53" priority="7">
      <formula>AND($B$77&lt;&gt;"",$B$75="")</formula>
    </cfRule>
  </conditionalFormatting>
  <conditionalFormatting sqref="L75:S76">
    <cfRule type="expression" dxfId="52" priority="6">
      <formula>AND($B$77&lt;&gt;"",$L$75="")</formula>
    </cfRule>
  </conditionalFormatting>
  <conditionalFormatting sqref="BR15">
    <cfRule type="expression" dxfId="51" priority="232">
      <formula>AND($B$17&lt;&gt;"",$BR$15="")</formula>
    </cfRule>
  </conditionalFormatting>
  <conditionalFormatting sqref="BU15">
    <cfRule type="expression" dxfId="50" priority="235">
      <formula>AND($B$17&lt;&gt;"",$BU$15="")</formula>
    </cfRule>
  </conditionalFormatting>
  <conditionalFormatting sqref="BX15">
    <cfRule type="expression" dxfId="49" priority="237">
      <formula>AND($B$17&lt;&gt;"",$BX$15="")</formula>
    </cfRule>
  </conditionalFormatting>
  <conditionalFormatting sqref="CA15">
    <cfRule type="expression" dxfId="48" priority="239">
      <formula>AND($B$17&lt;&gt;"",$CA$15="")</formula>
    </cfRule>
  </conditionalFormatting>
  <conditionalFormatting sqref="BR20">
    <cfRule type="expression" dxfId="47" priority="240">
      <formula>AND($B$22&lt;&gt;"",$BR$20="")</formula>
    </cfRule>
  </conditionalFormatting>
  <conditionalFormatting sqref="BU20">
    <cfRule type="expression" dxfId="46" priority="242">
      <formula>AND($B$22&lt;&gt;"",$BU$20="")</formula>
    </cfRule>
  </conditionalFormatting>
  <conditionalFormatting sqref="BX20">
    <cfRule type="expression" dxfId="45" priority="244">
      <formula>AND($B$22&lt;&gt;"",$BX$20="")</formula>
    </cfRule>
  </conditionalFormatting>
  <conditionalFormatting sqref="CA20">
    <cfRule type="expression" dxfId="44" priority="246">
      <formula>AND($B$22&lt;&gt;"",$CA$20="")</formula>
    </cfRule>
  </conditionalFormatting>
  <conditionalFormatting sqref="BR25">
    <cfRule type="expression" dxfId="43" priority="247">
      <formula>AND($B$27&lt;&gt;"",$BR$25="")</formula>
    </cfRule>
  </conditionalFormatting>
  <conditionalFormatting sqref="BU25">
    <cfRule type="expression" dxfId="42" priority="249">
      <formula>AND($B$27&lt;&gt;"",$BU$25="")</formula>
    </cfRule>
  </conditionalFormatting>
  <conditionalFormatting sqref="BX25">
    <cfRule type="expression" dxfId="41" priority="251">
      <formula>AND($B$27&lt;&gt;"",$BX$25="")</formula>
    </cfRule>
  </conditionalFormatting>
  <conditionalFormatting sqref="CA25">
    <cfRule type="expression" dxfId="40" priority="253">
      <formula>AND($B$27&lt;&gt;"",$CA$25="")</formula>
    </cfRule>
  </conditionalFormatting>
  <conditionalFormatting sqref="BR30">
    <cfRule type="expression" dxfId="39" priority="254">
      <formula>AND($B$32&lt;&gt;"",$BR$30="")</formula>
    </cfRule>
  </conditionalFormatting>
  <conditionalFormatting sqref="BU30">
    <cfRule type="expression" dxfId="38" priority="256">
      <formula>AND($B$32&lt;&gt;"",$BU$30="")</formula>
    </cfRule>
  </conditionalFormatting>
  <conditionalFormatting sqref="BX30">
    <cfRule type="expression" dxfId="37" priority="258">
      <formula>AND($B$32&lt;&gt;"",$BX$30="")</formula>
    </cfRule>
  </conditionalFormatting>
  <conditionalFormatting sqref="CA30">
    <cfRule type="expression" dxfId="36" priority="260">
      <formula>AND($B$32&lt;&gt;"",$CA$30="")</formula>
    </cfRule>
  </conditionalFormatting>
  <conditionalFormatting sqref="BR35">
    <cfRule type="expression" dxfId="35" priority="261">
      <formula>AND($B$37&lt;&gt;"",$BR$35="")</formula>
    </cfRule>
  </conditionalFormatting>
  <conditionalFormatting sqref="BU35">
    <cfRule type="expression" dxfId="34" priority="263">
      <formula>AND($B$37&lt;&gt;"",$BU$35="")</formula>
    </cfRule>
  </conditionalFormatting>
  <conditionalFormatting sqref="BX35">
    <cfRule type="expression" dxfId="33" priority="265">
      <formula>AND($B$37&lt;&gt;"",$BX$35="")</formula>
    </cfRule>
  </conditionalFormatting>
  <conditionalFormatting sqref="CA35">
    <cfRule type="expression" dxfId="32" priority="267">
      <formula>AND($B$37&lt;&gt;"",$CA$35="")</formula>
    </cfRule>
  </conditionalFormatting>
  <conditionalFormatting sqref="BR40">
    <cfRule type="expression" dxfId="31" priority="268">
      <formula>AND($B$42&lt;&gt;"",$BR$40="")</formula>
    </cfRule>
  </conditionalFormatting>
  <conditionalFormatting sqref="BU40">
    <cfRule type="expression" dxfId="30" priority="270">
      <formula>AND($B$42&lt;&gt;"",$BU$40="")</formula>
    </cfRule>
  </conditionalFormatting>
  <conditionalFormatting sqref="BX40">
    <cfRule type="expression" dxfId="29" priority="272">
      <formula>AND($B$42&lt;&gt;"",$BX$40="")</formula>
    </cfRule>
  </conditionalFormatting>
  <conditionalFormatting sqref="CA40">
    <cfRule type="expression" dxfId="28" priority="274">
      <formula>AND($B$42&lt;&gt;"",$CA$40="")</formula>
    </cfRule>
  </conditionalFormatting>
  <conditionalFormatting sqref="BR45">
    <cfRule type="expression" dxfId="27" priority="275">
      <formula>AND($B$47&lt;&gt;"",$BR$45="")</formula>
    </cfRule>
  </conditionalFormatting>
  <conditionalFormatting sqref="BU45">
    <cfRule type="expression" dxfId="26" priority="277">
      <formula>AND($B$47&lt;&gt;"",$BU$45="")</formula>
    </cfRule>
  </conditionalFormatting>
  <conditionalFormatting sqref="BX45">
    <cfRule type="expression" dxfId="25" priority="279">
      <formula>AND($B$47&lt;&gt;"",$BX$45="")</formula>
    </cfRule>
  </conditionalFormatting>
  <conditionalFormatting sqref="CA45">
    <cfRule type="expression" dxfId="24" priority="281">
      <formula>AND($B$47&lt;&gt;"",$CA$45="")</formula>
    </cfRule>
  </conditionalFormatting>
  <conditionalFormatting sqref="BR50">
    <cfRule type="expression" dxfId="23" priority="282">
      <formula>AND($B$52&lt;&gt;"",$BR$50="")</formula>
    </cfRule>
  </conditionalFormatting>
  <conditionalFormatting sqref="BU50">
    <cfRule type="expression" dxfId="22" priority="284">
      <formula>AND($B$52&lt;&gt;"",$BU$50="")</formula>
    </cfRule>
  </conditionalFormatting>
  <conditionalFormatting sqref="BX50">
    <cfRule type="expression" dxfId="21" priority="286">
      <formula>AND($B$52&lt;&gt;"",$BX$50="")</formula>
    </cfRule>
  </conditionalFormatting>
  <conditionalFormatting sqref="CA50">
    <cfRule type="expression" dxfId="20" priority="288">
      <formula>AND($B$52&lt;&gt;"",$CA$50="")</formula>
    </cfRule>
  </conditionalFormatting>
  <conditionalFormatting sqref="BR55">
    <cfRule type="expression" dxfId="19" priority="289">
      <formula>AND($B$57&lt;&gt;"",$BR$55="")</formula>
    </cfRule>
  </conditionalFormatting>
  <conditionalFormatting sqref="BU55">
    <cfRule type="expression" dxfId="18" priority="291">
      <formula>AND($B$57&lt;&gt;"",$BU$55="")</formula>
    </cfRule>
  </conditionalFormatting>
  <conditionalFormatting sqref="BX55">
    <cfRule type="expression" dxfId="17" priority="293">
      <formula>AND($B$57&lt;&gt;"",$BX$55="")</formula>
    </cfRule>
  </conditionalFormatting>
  <conditionalFormatting sqref="CA55">
    <cfRule type="expression" dxfId="16" priority="295">
      <formula>AND($B$57&lt;&gt;"",$CA$55="")</formula>
    </cfRule>
  </conditionalFormatting>
  <conditionalFormatting sqref="BR60">
    <cfRule type="expression" dxfId="15" priority="296">
      <formula>AND($B$62&lt;&gt;"",$BR$60="")</formula>
    </cfRule>
  </conditionalFormatting>
  <conditionalFormatting sqref="BU60">
    <cfRule type="expression" dxfId="14" priority="298">
      <formula>AND($B$62&lt;&gt;"",$BU$60="")</formula>
    </cfRule>
  </conditionalFormatting>
  <conditionalFormatting sqref="BX60">
    <cfRule type="expression" dxfId="13" priority="300">
      <formula>AND($B$62&lt;&gt;"",$BX$60="")</formula>
    </cfRule>
  </conditionalFormatting>
  <conditionalFormatting sqref="CA60">
    <cfRule type="expression" dxfId="12" priority="302">
      <formula>AND($B$62&lt;&gt;"",$CA$60="")</formula>
    </cfRule>
  </conditionalFormatting>
  <conditionalFormatting sqref="BR65">
    <cfRule type="expression" dxfId="11" priority="303">
      <formula>AND($B$67&lt;&gt;"",$BR$65="")</formula>
    </cfRule>
  </conditionalFormatting>
  <conditionalFormatting sqref="BU65">
    <cfRule type="expression" dxfId="10" priority="305">
      <formula>AND($B$67&lt;&gt;"",$BU$65="")</formula>
    </cfRule>
  </conditionalFormatting>
  <conditionalFormatting sqref="BX65">
    <cfRule type="expression" dxfId="9" priority="307">
      <formula>AND($B$67&lt;&gt;"",$BX$65="")</formula>
    </cfRule>
  </conditionalFormatting>
  <conditionalFormatting sqref="CA65">
    <cfRule type="expression" dxfId="8" priority="309">
      <formula>AND($B$67&lt;&gt;"",$CA$65="")</formula>
    </cfRule>
  </conditionalFormatting>
  <conditionalFormatting sqref="BR70">
    <cfRule type="expression" dxfId="7" priority="310">
      <formula>AND($B$72&lt;&gt;"",$BR$70="")</formula>
    </cfRule>
  </conditionalFormatting>
  <conditionalFormatting sqref="BU70">
    <cfRule type="expression" dxfId="6" priority="312">
      <formula>AND($B$72&lt;&gt;"",$BU$70="")</formula>
    </cfRule>
  </conditionalFormatting>
  <conditionalFormatting sqref="BX70">
    <cfRule type="expression" dxfId="5" priority="314">
      <formula>AND($B$72&lt;&gt;"",$BX$70="")</formula>
    </cfRule>
  </conditionalFormatting>
  <conditionalFormatting sqref="CA70">
    <cfRule type="expression" dxfId="4" priority="316">
      <formula>AND($B$72&lt;&gt;"",$CA$70="")</formula>
    </cfRule>
  </conditionalFormatting>
  <conditionalFormatting sqref="BR75">
    <cfRule type="expression" dxfId="3" priority="317">
      <formula>AND($B$77&lt;&gt;"",$BR$75="")</formula>
    </cfRule>
  </conditionalFormatting>
  <conditionalFormatting sqref="BU75">
    <cfRule type="expression" dxfId="2" priority="319">
      <formula>AND($B$77&lt;&gt;"",$BU$75="")</formula>
    </cfRule>
  </conditionalFormatting>
  <conditionalFormatting sqref="BX75">
    <cfRule type="expression" dxfId="1" priority="321">
      <formula>AND($B$77&lt;&gt;"",$BX$75="")</formula>
    </cfRule>
  </conditionalFormatting>
  <conditionalFormatting sqref="CA75">
    <cfRule type="expression" dxfId="0" priority="323">
      <formula>AND($B$77&lt;&gt;"",$CA$75="")</formula>
    </cfRule>
  </conditionalFormatting>
  <dataValidations count="9">
    <dataValidation allowBlank="1" showInputMessage="1" showErrorMessage="1" promptTitle="[E]/ CÉG NEVE" prompt=" " sqref="U15:BP16 U20:BP21 U25:BP26 U30:BP31 U35:BP36 U40:BP41 U45:BP46 U50:BP51 U55:BP56 U60:BP61 U65:BP66 U70:BP71 U75:BP76"/>
    <dataValidation type="date" errorStyle="warning" operator="greaterThanOrEqual" allowBlank="1" showInputMessage="1" showErrorMessage="1" errorTitle="[E6]/ MEGJEGYZÉS" error="Kérjük ellenőrizze, hogy_x000a_- CÉGIRATOK esetén, dátumot_x000a_- CÉGBIZONYÍTVÁNYOK esetén, a kért roratokat_x000a_- BESZÁMOLÓK esetén, a kért üzleti évek mérlegforduló napait_x000a_feltüntette-e!_x000a__x000a_(amennyiben igen, folytassa a kitöltést)" promptTitle="[E6]/ MEGJEGYZÉS" prompt="Olyan információval töltsék ki,ami segíti a céginformáió kiadását! pl._x000a_- CÉGIRATOK esetén, benyújtás vagy bejegyzés dátum (megadva, hogy melyik dátum)_x000a_- CÉGBIZONYÍTVÁNYOK esetén, a kért roratok_x000a_- BESZÁMOLÓK esetén, a kért üzleti évek mérlegforduló napja_x000a_" sqref="AU17:BP18 AU22:BP23 AU27:BP28 AU32:BP33 AU37:BP38 AU42:BP43 AU47:BP48 AU52:BP53 AU57:BP58 AU62:BP63 AU67:BP68 AU72:BP73 AU77:BP78">
      <formula1>35431</formula1>
    </dataValidation>
    <dataValidation type="textLength" allowBlank="1" showInputMessage="1" showErrorMessage="1" errorTitle="CÉGJEGYZÉKSZÁM" error="Kérjük az alábbinak megfelően adja meg a cégjegyzékszámot:_x000a_12-34-567890" promptTitle="CÉGJEGYZÉKSZÁM" prompt="Kérjük az alábbinak megfelően adja meg a cégjegyzékszámot:_x000a_12-34-567890" sqref="L15:S16 L20:S21 L25:S26 L30:S31 L35:S36 L40:S41 L45:S46 L50:S51 L55:S56 L60:S61 L65:S66 L70:S71 L75:S76">
      <formula1>12</formula1>
      <formula2>12</formula2>
    </dataValidation>
    <dataValidation type="list" operator="greaterThanOrEqual" allowBlank="1" showInputMessage="1" errorTitle="E/ CÉGIRAT /kért iratok" promptTitle="[E]/ CÉGIRAT /kért iratok" prompt="Az iratok olyan nyelven igényelhetőek, amilyen nyelven a vállalkozás beadta a cégbíróságra!_x000a_HU-magyar_x000a_DE-német_x000a_EN-angol_x000a_FR-francia_x000a_RU-orosz" sqref="CA20 CA15 CA70 CA25 CA30 CA35 CA40 CA45 CA50 CA55 CA60 CA65">
      <formula1>"HU,DE,EN,FR,RU"</formula1>
    </dataValidation>
    <dataValidation type="textLength" allowBlank="1" showInputMessage="1" showErrorMessage="1" errorTitle="CÉG ADÓSZÁMA" error="Kérjük az alábbinak megfelően adja meg az adószámot:_x000a_12345678-9-10" promptTitle="CÉG ADÓSZÁMA" prompt="Kérjük az alábbinak megfelően adja meg az adószámot:_x000a_12345678-9-10" sqref="B20:J21 B25:J26 B30:J31 B35:J36 B40:J41 B45:J46 B50:J51 B55:J56 B60:J61 B65:J66 B70:J71 B75:J76 B15:J16">
      <formula1>13</formula1>
      <formula2>13</formula2>
    </dataValidation>
    <dataValidation type="list" allowBlank="1" showInputMessage="1" showErrorMessage="1" errorTitle="[E]/ CÉGIRAT/ kért cégiratok" error="A kért cégirat formája csak az alábbi lehet:_x000a_K=közokirati forma_x000a_NK=nem közokirati forma" promptTitle="[E]/ CÉGIRAT/ kért cégiratok" prompt="A kért cégirat formája az alábbi lehet:_x000a_K=közokirati forma_x000a_NK=nem közokirati forma" sqref="BU20 BU15 BU75 BU25 BU30 BU35 BU40 BU45 BU50 BU55 BU60 BU65 BU70">
      <formula1>"K,k,NK,nk"</formula1>
    </dataValidation>
    <dataValidation type="list" allowBlank="1" showInputMessage="1" showErrorMessage="1" errorTitle="[E]/ CÉGIRAT/ kért cégiratok" error="A kért cégiratot csak az alábbi módón kérhetik:_x000a_P=papíron_x000a_E=elektronikusan" promptTitle="[E]/ CÉGIRAT/ kért cégiratok" prompt="A kért cégiratot az alábbi módón kérhetik:_x000a_P=papíron_x000a_E=elektronikusan" sqref="BX20 BX15 BX75 BX25 BX30 BX35 BX40 BX45 BX50 BX55 BX60 BX65 BX70">
      <formula1>"P,p,E,e"</formula1>
    </dataValidation>
    <dataValidation type="whole" operator="greaterThanOrEqual" allowBlank="1" showInputMessage="1" showErrorMessage="1" errorTitle="E/ CÉGIRAT /kért iratok" error="&quot;X&quot; vagy egyéb karakter helyett darabszámot tüntesse fel!" promptTitle="[E]/ CÉGIRAT /kért iratok" prompt="Ha előrenyomott, felsorolt -- leggyakrabban kikért -- iratok közül szeretne kérni, akkor minden esetben tüntessék fel a darabszámot és a benyújtás idejét!" sqref="BR20 BR15 BR75 BR25 BR30 BR35 BR40 BR45 BR50 BR55 BR60 BR65 BR70">
      <formula1>1</formula1>
    </dataValidation>
    <dataValidation type="list" operator="greaterThanOrEqual" allowBlank="1" showInputMessage="1" errorTitle="E/ CÉGIRAT /kért iratok" promptTitle="[E]/ CÉGIRAT /kért iratok" prompt="Az iratok olyan nyelven igényelhetőek, amilyen nyelven a vállalkozás beadta a cégbíróságra!_x000a_HU-magyar_x000a_DE-német_x000a_EN-angol_x000a_FR-francia" sqref="CA75">
      <formula1>"HU,DE,EN,FR"</formula1>
    </dataValidation>
  </dataValidations>
  <pageMargins left="0.11811023622047245" right="0.11811023622047245" top="0.11811023622047245" bottom="0.11811023622047245" header="0" footer="0"/>
  <pageSetup paperSize="9" scale="9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[E6]/ CÉGINFORMÁCIÓ TÍPUSA" error="Az E6 pótlap használatakor a &quot;CÉGINFORMÁCIÓ TÍPUSA&quot; mezőben csak a legördülő litából választkatnak!" promptTitle="[E6]/ CÉGINFORMÁCIÓ TÍPUSA" prompt="Az E6 pótlap használatakor a &quot;CÉGINFORMÁCIÓ TÍPUSA&quot; mezőben csak a legördülő litából választkatnak!">
          <x14:formula1>
            <xm:f>'#temp'!$B$5:$B$180</xm:f>
          </x14:formula1>
          <xm:sqref>B17:AS18 B22:AS23 B27:AS28 B32:AS33 B37:AS38 B42:AS43 B47:AS48 B52:AS53 B57:AS58 B62:AS63 B67:AS68 B72:AS73 B77:AS78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0"/>
  <sheetViews>
    <sheetView zoomScale="85" zoomScaleNormal="85" workbookViewId="0">
      <selection sqref="A1:A3"/>
    </sheetView>
  </sheetViews>
  <sheetFormatPr defaultRowHeight="15"/>
  <cols>
    <col min="1" max="1" width="6.7109375" style="169" bestFit="1" customWidth="1"/>
    <col min="2" max="2" width="39.85546875" style="169" customWidth="1"/>
    <col min="3" max="3" width="27.5703125" style="169" customWidth="1"/>
    <col min="4" max="4" width="10.7109375" style="169" bestFit="1" customWidth="1"/>
    <col min="5" max="5" width="17.7109375" style="169" bestFit="1" customWidth="1"/>
    <col min="6" max="6" width="10.7109375" style="169" bestFit="1" customWidth="1"/>
    <col min="7" max="7" width="17.7109375" style="169" bestFit="1" customWidth="1"/>
    <col min="8" max="8" width="10.7109375" style="169" bestFit="1" customWidth="1"/>
    <col min="9" max="9" width="17.7109375" style="169" bestFit="1" customWidth="1"/>
    <col min="10" max="10" width="10.7109375" style="169" bestFit="1" customWidth="1"/>
    <col min="11" max="11" width="17.7109375" style="169" bestFit="1" customWidth="1"/>
    <col min="12" max="16384" width="9.140625" style="169"/>
  </cols>
  <sheetData>
    <row r="1" spans="1:11">
      <c r="A1" s="763"/>
      <c r="B1" s="761" t="s">
        <v>285</v>
      </c>
      <c r="C1" s="140"/>
      <c r="D1" s="763" t="s">
        <v>286</v>
      </c>
      <c r="E1" s="763"/>
      <c r="F1" s="763"/>
      <c r="G1" s="763"/>
      <c r="H1" s="763" t="s">
        <v>287</v>
      </c>
      <c r="I1" s="763"/>
      <c r="J1" s="763"/>
      <c r="K1" s="763"/>
    </row>
    <row r="2" spans="1:11">
      <c r="A2" s="763"/>
      <c r="B2" s="761"/>
      <c r="C2" s="140"/>
      <c r="D2" s="763" t="s">
        <v>482</v>
      </c>
      <c r="E2" s="763"/>
      <c r="F2" s="763" t="s">
        <v>485</v>
      </c>
      <c r="G2" s="763"/>
      <c r="H2" s="763" t="s">
        <v>482</v>
      </c>
      <c r="I2" s="763"/>
      <c r="J2" s="763" t="s">
        <v>485</v>
      </c>
      <c r="K2" s="763"/>
    </row>
    <row r="3" spans="1:11">
      <c r="A3" s="763"/>
      <c r="B3" s="143" t="s">
        <v>481</v>
      </c>
      <c r="C3" s="140"/>
      <c r="D3" s="168" t="s">
        <v>483</v>
      </c>
      <c r="E3" s="168" t="s">
        <v>484</v>
      </c>
      <c r="F3" s="168" t="s">
        <v>483</v>
      </c>
      <c r="G3" s="168" t="s">
        <v>484</v>
      </c>
      <c r="H3" s="168" t="s">
        <v>483</v>
      </c>
      <c r="I3" s="168" t="s">
        <v>484</v>
      </c>
      <c r="J3" s="168" t="s">
        <v>483</v>
      </c>
      <c r="K3" s="168" t="s">
        <v>484</v>
      </c>
    </row>
    <row r="4" spans="1:11">
      <c r="A4" s="168"/>
      <c r="B4" s="143"/>
      <c r="C4" s="140"/>
      <c r="D4" s="168" t="s">
        <v>506</v>
      </c>
      <c r="E4" s="168" t="s">
        <v>507</v>
      </c>
      <c r="F4" s="168" t="s">
        <v>508</v>
      </c>
      <c r="G4" s="168" t="s">
        <v>509</v>
      </c>
      <c r="H4" s="168" t="s">
        <v>506</v>
      </c>
      <c r="I4" s="168" t="s">
        <v>507</v>
      </c>
      <c r="J4" s="168" t="s">
        <v>508</v>
      </c>
      <c r="K4" s="168" t="s">
        <v>509</v>
      </c>
    </row>
    <row r="5" spans="1:11">
      <c r="A5" s="139" t="s">
        <v>459</v>
      </c>
      <c r="B5" s="144" t="str">
        <f t="shared" ref="B5:B15" si="0">CONCATENATE(A5," - ",C5)</f>
        <v>CK - CÉGKIVONAT</v>
      </c>
      <c r="C5" s="139" t="s">
        <v>274</v>
      </c>
      <c r="D5" s="145">
        <v>3000</v>
      </c>
      <c r="E5" s="145">
        <v>3000</v>
      </c>
      <c r="F5" s="145">
        <v>900</v>
      </c>
      <c r="G5" s="145">
        <v>900</v>
      </c>
      <c r="H5" s="145">
        <v>3000</v>
      </c>
      <c r="I5" s="145">
        <v>3000</v>
      </c>
      <c r="J5" s="145">
        <v>900</v>
      </c>
      <c r="K5" s="145">
        <v>900</v>
      </c>
    </row>
    <row r="6" spans="1:11">
      <c r="A6" s="139" t="s">
        <v>460</v>
      </c>
      <c r="B6" s="144" t="str">
        <f t="shared" si="0"/>
        <v>CM - CÉGMÁSOLAT</v>
      </c>
      <c r="C6" s="139" t="s">
        <v>275</v>
      </c>
      <c r="D6" s="145">
        <v>5000</v>
      </c>
      <c r="E6" s="145">
        <v>5000</v>
      </c>
      <c r="F6" s="145">
        <v>1500</v>
      </c>
      <c r="G6" s="145">
        <v>1500</v>
      </c>
      <c r="H6" s="145">
        <v>5000</v>
      </c>
      <c r="I6" s="145">
        <v>5000</v>
      </c>
      <c r="J6" s="145">
        <v>1500</v>
      </c>
      <c r="K6" s="145">
        <v>1500</v>
      </c>
    </row>
    <row r="7" spans="1:11">
      <c r="A7" s="139" t="s">
        <v>461</v>
      </c>
      <c r="B7" s="144" t="str">
        <f t="shared" si="0"/>
        <v>NJ - NÉVJEGY</v>
      </c>
      <c r="C7" s="139" t="s">
        <v>278</v>
      </c>
      <c r="D7" s="145">
        <v>1500</v>
      </c>
      <c r="E7" s="145">
        <v>1500</v>
      </c>
      <c r="F7" s="145">
        <v>300</v>
      </c>
      <c r="G7" s="145">
        <v>300</v>
      </c>
      <c r="H7" s="145">
        <v>1500</v>
      </c>
      <c r="I7" s="145">
        <v>1500</v>
      </c>
      <c r="J7" s="145">
        <v>300</v>
      </c>
      <c r="K7" s="145">
        <v>300</v>
      </c>
    </row>
    <row r="8" spans="1:11">
      <c r="A8" s="139" t="s">
        <v>462</v>
      </c>
      <c r="B8" s="144" t="str">
        <f t="shared" si="0"/>
        <v>CN - CÉGNÉV</v>
      </c>
      <c r="C8" s="139" t="s">
        <v>279</v>
      </c>
      <c r="D8" s="145">
        <v>1000</v>
      </c>
      <c r="E8" s="145">
        <v>1000</v>
      </c>
      <c r="F8" s="145">
        <v>1000</v>
      </c>
      <c r="G8" s="145">
        <v>1000</v>
      </c>
      <c r="H8" s="145">
        <v>1000</v>
      </c>
      <c r="I8" s="145">
        <v>1000</v>
      </c>
      <c r="J8" s="145">
        <v>1000</v>
      </c>
      <c r="K8" s="145">
        <v>1000</v>
      </c>
    </row>
    <row r="9" spans="1:11">
      <c r="A9" s="139" t="s">
        <v>463</v>
      </c>
      <c r="B9" s="144" t="str">
        <f t="shared" si="0"/>
        <v>CBK - CÉGBIZONYÍTVÁNY KIVONAT</v>
      </c>
      <c r="C9" s="139" t="s">
        <v>276</v>
      </c>
      <c r="D9" s="146">
        <v>2000</v>
      </c>
      <c r="E9" s="146">
        <v>2000</v>
      </c>
      <c r="F9" s="146">
        <v>600</v>
      </c>
      <c r="G9" s="146">
        <v>600</v>
      </c>
      <c r="H9" s="146">
        <v>2000</v>
      </c>
      <c r="I9" s="146">
        <v>2000</v>
      </c>
      <c r="J9" s="146">
        <v>600</v>
      </c>
      <c r="K9" s="146">
        <v>600</v>
      </c>
    </row>
    <row r="10" spans="1:11">
      <c r="A10" s="139" t="s">
        <v>464</v>
      </c>
      <c r="B10" s="144" t="str">
        <f t="shared" si="0"/>
        <v>CBM - CÉGBIZONYÍTVÁNY MÁSOLAT</v>
      </c>
      <c r="C10" s="139" t="s">
        <v>277</v>
      </c>
      <c r="D10" s="146">
        <v>2000</v>
      </c>
      <c r="E10" s="146">
        <v>2000</v>
      </c>
      <c r="F10" s="146">
        <v>600</v>
      </c>
      <c r="G10" s="146">
        <v>600</v>
      </c>
      <c r="H10" s="146">
        <v>2000</v>
      </c>
      <c r="I10" s="146">
        <v>2000</v>
      </c>
      <c r="J10" s="146">
        <v>600</v>
      </c>
      <c r="K10" s="146">
        <v>600</v>
      </c>
    </row>
    <row r="11" spans="1:11">
      <c r="A11" s="139" t="s">
        <v>465</v>
      </c>
      <c r="B11" s="144" t="str">
        <f t="shared" si="0"/>
        <v>PB - TELJES BESZÁMOLÓ</v>
      </c>
      <c r="C11" s="139" t="s">
        <v>281</v>
      </c>
      <c r="D11" s="145">
        <v>4000</v>
      </c>
      <c r="E11" s="145">
        <v>4000</v>
      </c>
      <c r="F11" s="145">
        <v>4000</v>
      </c>
      <c r="G11" s="145">
        <v>4000</v>
      </c>
      <c r="H11" s="145">
        <v>4000</v>
      </c>
      <c r="I11" s="145">
        <v>4000</v>
      </c>
      <c r="J11" s="145">
        <v>4000</v>
      </c>
      <c r="K11" s="145">
        <v>4000</v>
      </c>
    </row>
    <row r="12" spans="1:11">
      <c r="A12" s="139" t="s">
        <v>474</v>
      </c>
      <c r="B12" s="144" t="str">
        <f t="shared" si="0"/>
        <v>Me - MÉRLEG</v>
      </c>
      <c r="C12" s="139" t="s">
        <v>282</v>
      </c>
      <c r="D12" s="145">
        <v>2000</v>
      </c>
      <c r="E12" s="145">
        <v>500</v>
      </c>
      <c r="F12" s="145">
        <v>2000</v>
      </c>
      <c r="G12" s="145">
        <v>500</v>
      </c>
      <c r="H12" s="145">
        <v>2000</v>
      </c>
      <c r="I12" s="145">
        <v>500</v>
      </c>
      <c r="J12" s="145">
        <v>2000</v>
      </c>
      <c r="K12" s="145">
        <v>500</v>
      </c>
    </row>
    <row r="13" spans="1:11">
      <c r="A13" s="139" t="s">
        <v>466</v>
      </c>
      <c r="B13" s="144" t="str">
        <f t="shared" si="0"/>
        <v>Ek - EREDMÉNYKIMUTATÁS</v>
      </c>
      <c r="C13" s="139" t="s">
        <v>283</v>
      </c>
      <c r="D13" s="145">
        <v>2000</v>
      </c>
      <c r="E13" s="145">
        <v>500</v>
      </c>
      <c r="F13" s="145">
        <v>2000</v>
      </c>
      <c r="G13" s="145">
        <v>500</v>
      </c>
      <c r="H13" s="145">
        <v>2000</v>
      </c>
      <c r="I13" s="145">
        <v>500</v>
      </c>
      <c r="J13" s="145">
        <v>2000</v>
      </c>
      <c r="K13" s="145">
        <v>500</v>
      </c>
    </row>
    <row r="14" spans="1:11">
      <c r="A14" s="139" t="s">
        <v>467</v>
      </c>
      <c r="B14" s="144" t="str">
        <f t="shared" si="0"/>
        <v>Km - KIEGÉSZÍTŐ MELLÉKLET</v>
      </c>
      <c r="C14" s="139" t="s">
        <v>284</v>
      </c>
      <c r="D14" s="145">
        <v>2000</v>
      </c>
      <c r="E14" s="145">
        <v>500</v>
      </c>
      <c r="F14" s="145">
        <v>2000</v>
      </c>
      <c r="G14" s="145">
        <v>500</v>
      </c>
      <c r="H14" s="145">
        <v>2000</v>
      </c>
      <c r="I14" s="145">
        <v>500</v>
      </c>
      <c r="J14" s="145">
        <v>2000</v>
      </c>
      <c r="K14" s="145">
        <v>500</v>
      </c>
    </row>
    <row r="15" spans="1:11">
      <c r="A15" s="139" t="s">
        <v>468</v>
      </c>
      <c r="B15" s="144" t="str">
        <f t="shared" si="0"/>
        <v xml:space="preserve">CI - CÉGIRAT- </v>
      </c>
      <c r="C15" s="139" t="s">
        <v>280</v>
      </c>
      <c r="D15" s="762">
        <v>1500</v>
      </c>
      <c r="E15" s="762">
        <v>1500</v>
      </c>
      <c r="F15" s="762">
        <v>1500</v>
      </c>
      <c r="G15" s="762">
        <v>1500</v>
      </c>
      <c r="H15" s="762">
        <v>1500</v>
      </c>
      <c r="I15" s="762">
        <v>1500</v>
      </c>
      <c r="J15" s="762">
        <v>1500</v>
      </c>
      <c r="K15" s="762">
        <v>1500</v>
      </c>
    </row>
    <row r="16" spans="1:11" ht="15" customHeight="1">
      <c r="A16" s="141" t="s">
        <v>334</v>
      </c>
      <c r="B16" s="144" t="str">
        <f>CONCATENATE(A16," - ",C16)</f>
        <v>CI_041 - A létesítő okirat – változásokkal egybefoglalt – hatályosított szövege</v>
      </c>
      <c r="C16" s="142" t="s">
        <v>118</v>
      </c>
      <c r="D16" s="762"/>
      <c r="E16" s="762"/>
      <c r="F16" s="762"/>
      <c r="G16" s="762"/>
      <c r="H16" s="762"/>
      <c r="I16" s="762"/>
      <c r="J16" s="762"/>
      <c r="K16" s="762"/>
    </row>
    <row r="17" spans="1:11" ht="15" customHeight="1">
      <c r="A17" s="141" t="s">
        <v>450</v>
      </c>
      <c r="B17" s="144" t="str">
        <f t="shared" ref="B17:B80" si="1">CONCATENATE(A17," - ",C17)</f>
        <v>CI_157 - Ügyvéd által ellenjegyzett aláírás-minta</v>
      </c>
      <c r="C17" s="142" t="s">
        <v>246</v>
      </c>
      <c r="D17" s="762"/>
      <c r="E17" s="762"/>
      <c r="F17" s="762"/>
      <c r="G17" s="762"/>
      <c r="H17" s="762"/>
      <c r="I17" s="762"/>
      <c r="J17" s="762"/>
      <c r="K17" s="762"/>
    </row>
    <row r="18" spans="1:11" ht="15" customHeight="1">
      <c r="A18" s="141" t="s">
        <v>427</v>
      </c>
      <c r="B18" s="144" t="str">
        <f t="shared" si="1"/>
        <v>CI_134 - Hiteles cégaláírási nyilatkozat</v>
      </c>
      <c r="C18" s="142" t="s">
        <v>168</v>
      </c>
      <c r="D18" s="762"/>
      <c r="E18" s="762"/>
      <c r="F18" s="762"/>
      <c r="G18" s="762"/>
      <c r="H18" s="762"/>
      <c r="I18" s="762"/>
      <c r="J18" s="762"/>
      <c r="K18" s="762"/>
    </row>
    <row r="19" spans="1:11" ht="15" customHeight="1">
      <c r="A19" s="141" t="s">
        <v>448</v>
      </c>
      <c r="B19" s="144" t="str">
        <f t="shared" si="1"/>
        <v>CI_155 - Taggyűlési jegyzőkönyv</v>
      </c>
      <c r="C19" s="142" t="s">
        <v>266</v>
      </c>
      <c r="D19" s="762"/>
      <c r="E19" s="762"/>
      <c r="F19" s="762"/>
      <c r="G19" s="762"/>
      <c r="H19" s="762"/>
      <c r="I19" s="762"/>
      <c r="J19" s="762"/>
      <c r="K19" s="762"/>
    </row>
    <row r="20" spans="1:11" ht="15" customHeight="1">
      <c r="A20" s="141" t="s">
        <v>447</v>
      </c>
      <c r="B20" s="144" t="str">
        <f t="shared" si="1"/>
        <v>CI_154 - Tagjegyzék</v>
      </c>
      <c r="C20" s="142" t="s">
        <v>132</v>
      </c>
      <c r="D20" s="762"/>
      <c r="E20" s="762"/>
      <c r="F20" s="762"/>
      <c r="G20" s="762"/>
      <c r="H20" s="762"/>
      <c r="I20" s="762"/>
      <c r="J20" s="762"/>
      <c r="K20" s="762"/>
    </row>
    <row r="21" spans="1:11" ht="15" customHeight="1">
      <c r="A21" s="141" t="s">
        <v>294</v>
      </c>
      <c r="B21" s="144" t="str">
        <f t="shared" si="1"/>
        <v>CI_001 - A bizalmi vagyonkezelőkről és tevékenységük szabályairól szóló törvényben meghatározott bejelentési bizonyítvány</v>
      </c>
      <c r="C21" s="142" t="s">
        <v>185</v>
      </c>
      <c r="D21" s="762"/>
      <c r="E21" s="762"/>
      <c r="F21" s="762"/>
      <c r="G21" s="762"/>
      <c r="H21" s="762"/>
      <c r="I21" s="762"/>
      <c r="J21" s="762"/>
      <c r="K21" s="762"/>
    </row>
    <row r="22" spans="1:11" ht="15" customHeight="1">
      <c r="A22" s="141" t="s">
        <v>295</v>
      </c>
      <c r="B22" s="144" t="str">
        <f t="shared" si="1"/>
        <v>CI_002 - A cég idegen nyelvű elnevezésének hiteles fordítását tanúsító kivonat</v>
      </c>
      <c r="C22" s="142" t="s">
        <v>169</v>
      </c>
      <c r="D22" s="762"/>
      <c r="E22" s="762"/>
      <c r="F22" s="762"/>
      <c r="G22" s="762"/>
      <c r="H22" s="762"/>
      <c r="I22" s="762"/>
      <c r="J22" s="762"/>
      <c r="K22" s="762"/>
    </row>
    <row r="23" spans="1:11" ht="15" customHeight="1">
      <c r="A23" s="141" t="s">
        <v>296</v>
      </c>
      <c r="B23" s="144" t="str">
        <f t="shared" si="1"/>
        <v>CI_003 - A cégbejegyzésre irányuló nyomtatványnak, valamint a létesítő okiratnak az Európai Unió valamely hivatalos nyelvére történt hiteles fordítása</v>
      </c>
      <c r="C23" s="142" t="s">
        <v>167</v>
      </c>
      <c r="D23" s="762"/>
      <c r="E23" s="762"/>
      <c r="F23" s="762"/>
      <c r="G23" s="762"/>
      <c r="H23" s="762"/>
      <c r="I23" s="762"/>
      <c r="J23" s="762"/>
      <c r="K23" s="762"/>
    </row>
    <row r="24" spans="1:11" ht="15" customHeight="1">
      <c r="A24" s="141" t="s">
        <v>297</v>
      </c>
      <c r="B24" s="144" t="str">
        <f t="shared" si="1"/>
        <v>CI_004 - A cégjegyzékben szereplő adatoknak és a cégiratoknak az Európai Unió valamely hivatalos nyelvén készült hiteles fordítása</v>
      </c>
      <c r="C24" s="142" t="s">
        <v>254</v>
      </c>
      <c r="D24" s="762"/>
      <c r="E24" s="762"/>
      <c r="F24" s="762"/>
      <c r="G24" s="762"/>
      <c r="H24" s="762"/>
      <c r="I24" s="762"/>
      <c r="J24" s="762"/>
      <c r="K24" s="762"/>
    </row>
    <row r="25" spans="1:11" ht="15" customHeight="1">
      <c r="A25" s="141" t="s">
        <v>298</v>
      </c>
      <c r="B25" s="144" t="str">
        <f t="shared" si="1"/>
        <v>CI_005 - A Ctv. 4. §-ának (4) bekezdésében meghatározott személy vagy szervezet hozzájárulását tartalmazó okirat, a Ctv. 4. §-ának (5) bekezdésében meghatározott esetben pedig annak igazolása, hogy a cégben az állam többségi befolyással rendelkezik</v>
      </c>
      <c r="C25" s="142" t="s">
        <v>288</v>
      </c>
      <c r="D25" s="762"/>
      <c r="E25" s="762"/>
      <c r="F25" s="762"/>
      <c r="G25" s="762"/>
      <c r="H25" s="762"/>
      <c r="I25" s="762"/>
      <c r="J25" s="762"/>
      <c r="K25" s="762"/>
    </row>
    <row r="26" spans="1:11" ht="15" customHeight="1">
      <c r="A26" s="141" t="s">
        <v>299</v>
      </c>
      <c r="B26" s="144" t="str">
        <f t="shared" si="1"/>
        <v>CI_006 - A Ctv. 61/B. § (2) bekezdésében foglaltak fennállása esetén a részesedés átruházás napjával mint mérlegforduló nappal elkészített, könyvvizsgáló által hitelesített számviteli törvényszerinti közbenső mérleg benyújtásának igazolása</v>
      </c>
      <c r="C26" s="142" t="s">
        <v>180</v>
      </c>
      <c r="D26" s="762"/>
      <c r="E26" s="762"/>
      <c r="F26" s="762"/>
      <c r="G26" s="762"/>
      <c r="H26" s="762"/>
      <c r="I26" s="762"/>
      <c r="J26" s="762"/>
      <c r="K26" s="762"/>
    </row>
    <row r="27" spans="1:11" ht="15" customHeight="1">
      <c r="A27" s="141" t="s">
        <v>300</v>
      </c>
      <c r="B27" s="144" t="str">
        <f t="shared" si="1"/>
        <v>CI_007 - A csatlakozás elfogadására, a felelősség korlátozására, kilépésre, a tagsági viszony átruházására, az öröklés (jogutódlás) alapján folytatandó tagsági viszonyra vonatkozó jognyilatkozatokat tartalmazó okiratok</v>
      </c>
      <c r="C27" s="142" t="s">
        <v>214</v>
      </c>
      <c r="D27" s="762"/>
      <c r="E27" s="762"/>
      <c r="F27" s="762"/>
      <c r="G27" s="762"/>
      <c r="H27" s="762"/>
      <c r="I27" s="762"/>
      <c r="J27" s="762"/>
      <c r="K27" s="762"/>
    </row>
    <row r="28" spans="1:11" ht="15" customHeight="1">
      <c r="A28" s="141" t="s">
        <v>301</v>
      </c>
      <c r="B28" s="144" t="str">
        <f t="shared" si="1"/>
        <v>CI_008 - A csatlakozás elfogadásával, a kilépéssel, a tagsági viszony öröklése (jogutódlás) révén történő folytatásával kapcsolatos okiratok</v>
      </c>
      <c r="C28" s="142" t="s">
        <v>213</v>
      </c>
      <c r="D28" s="762"/>
      <c r="E28" s="762"/>
      <c r="F28" s="762"/>
      <c r="G28" s="762"/>
      <c r="H28" s="762"/>
      <c r="I28" s="762"/>
      <c r="J28" s="762"/>
      <c r="K28" s="762"/>
    </row>
    <row r="29" spans="1:11" ht="15" customHeight="1">
      <c r="A29" s="141" t="s">
        <v>302</v>
      </c>
      <c r="B29" s="144" t="str">
        <f t="shared" si="1"/>
        <v>CI_009 - A felszámolóbiztost kijelölő okirat és a megbízást elfogadó nyilatkozat</v>
      </c>
      <c r="C29" s="142" t="s">
        <v>162</v>
      </c>
      <c r="D29" s="762"/>
      <c r="E29" s="762"/>
      <c r="F29" s="762"/>
      <c r="G29" s="762"/>
      <c r="H29" s="762"/>
      <c r="I29" s="762"/>
      <c r="J29" s="762"/>
      <c r="K29" s="762"/>
    </row>
    <row r="30" spans="1:11" ht="15" customHeight="1">
      <c r="A30" s="141" t="s">
        <v>303</v>
      </c>
      <c r="B30" s="144" t="str">
        <f t="shared" si="1"/>
        <v>CI_010 - A felügyelőbizottságnak az átalakulással kapcsolatos nyilatkozata</v>
      </c>
      <c r="C30" s="142" t="s">
        <v>236</v>
      </c>
      <c r="D30" s="762"/>
      <c r="E30" s="762"/>
      <c r="F30" s="762"/>
      <c r="G30" s="762"/>
      <c r="H30" s="762"/>
      <c r="I30" s="762"/>
      <c r="J30" s="762"/>
      <c r="K30" s="762"/>
    </row>
    <row r="31" spans="1:11" ht="15" customHeight="1">
      <c r="A31" s="141" t="s">
        <v>304</v>
      </c>
      <c r="B31" s="144" t="str">
        <f t="shared" si="1"/>
        <v>CI_011 - A fióktelep megszűnéséről hozott alapítói határozat és annak hiteles fordítása</v>
      </c>
      <c r="C31" s="142" t="s">
        <v>272</v>
      </c>
      <c r="D31" s="762"/>
      <c r="E31" s="762"/>
      <c r="F31" s="762"/>
      <c r="G31" s="762"/>
      <c r="H31" s="762"/>
      <c r="I31" s="762"/>
      <c r="J31" s="762"/>
      <c r="K31" s="762"/>
    </row>
    <row r="32" spans="1:11" ht="15" customHeight="1">
      <c r="A32" s="141" t="s">
        <v>305</v>
      </c>
      <c r="B32" s="144" t="str">
        <f t="shared" si="1"/>
        <v>CI_012 - A fióktelep(ek) használatának jogcímét igazoló legalább teljes bizonyító erejű magánokirat</v>
      </c>
      <c r="C32" s="142" t="s">
        <v>252</v>
      </c>
      <c r="D32" s="762"/>
      <c r="E32" s="762"/>
      <c r="F32" s="762"/>
      <c r="G32" s="762"/>
      <c r="H32" s="762"/>
      <c r="I32" s="762"/>
      <c r="J32" s="762"/>
      <c r="K32" s="762"/>
    </row>
    <row r="33" spans="1:11" ht="15" customHeight="1">
      <c r="A33" s="141" t="s">
        <v>306</v>
      </c>
      <c r="B33" s="144" t="str">
        <f t="shared" si="1"/>
        <v>CI_013 - A fióktelepet létesítő (képviselőjét kijelölő) határozat és annak hiteles fordítása</v>
      </c>
      <c r="C33" s="142" t="s">
        <v>147</v>
      </c>
      <c r="D33" s="762"/>
      <c r="E33" s="762"/>
      <c r="F33" s="762"/>
      <c r="G33" s="762"/>
      <c r="H33" s="762"/>
      <c r="I33" s="762"/>
      <c r="J33" s="762"/>
      <c r="K33" s="762"/>
    </row>
    <row r="34" spans="1:11" ht="15" customHeight="1">
      <c r="A34" s="141" t="s">
        <v>307</v>
      </c>
      <c r="B34" s="144" t="str">
        <f t="shared" si="1"/>
        <v>CI_014 - A Gazdasági Versenyhivatal engedélye vagy a cég nyilatkozata, hogy az engedélyre nincs szükség</v>
      </c>
      <c r="C34" s="142" t="s">
        <v>238</v>
      </c>
      <c r="D34" s="762"/>
      <c r="E34" s="762"/>
      <c r="F34" s="762"/>
      <c r="G34" s="762"/>
      <c r="H34" s="762"/>
      <c r="I34" s="762"/>
      <c r="J34" s="762"/>
      <c r="K34" s="762"/>
    </row>
    <row r="35" spans="1:11" ht="15" customHeight="1">
      <c r="A35" s="141" t="s">
        <v>308</v>
      </c>
      <c r="B35" s="144" t="str">
        <f t="shared" si="1"/>
        <v>CI_015 - A gyámhatóság jóváhagyó nyilatkozata a kiskorú tag üzletrészének átruházásához</v>
      </c>
      <c r="C35" s="142" t="s">
        <v>187</v>
      </c>
      <c r="D35" s="762"/>
      <c r="E35" s="762"/>
      <c r="F35" s="762"/>
      <c r="G35" s="762"/>
      <c r="H35" s="762"/>
      <c r="I35" s="762"/>
      <c r="J35" s="762"/>
      <c r="K35" s="762"/>
    </row>
    <row r="36" spans="1:11" ht="15" customHeight="1">
      <c r="A36" s="141" t="s">
        <v>309</v>
      </c>
      <c r="B36" s="144" t="str">
        <f t="shared" si="1"/>
        <v>CI_016 - A hátralékos törzsbetét hányadok befizetését tanúsító okirat</v>
      </c>
      <c r="C36" s="142" t="s">
        <v>194</v>
      </c>
      <c r="D36" s="762"/>
      <c r="E36" s="762"/>
      <c r="F36" s="762"/>
      <c r="G36" s="762"/>
      <c r="H36" s="762"/>
      <c r="I36" s="762"/>
      <c r="J36" s="762"/>
      <c r="K36" s="762"/>
    </row>
    <row r="37" spans="1:11" ht="15" customHeight="1">
      <c r="A37" s="141" t="s">
        <v>310</v>
      </c>
      <c r="B37" s="144" t="str">
        <f t="shared" si="1"/>
        <v>CI_017 - A jogi képviselő meghatalmazása, illetve képviseleti jogának igazolása</v>
      </c>
      <c r="C37" s="142" t="s">
        <v>113</v>
      </c>
      <c r="D37" s="762"/>
      <c r="E37" s="762"/>
      <c r="F37" s="762"/>
      <c r="G37" s="762"/>
      <c r="H37" s="762"/>
      <c r="I37" s="762"/>
      <c r="J37" s="762"/>
      <c r="K37" s="762"/>
    </row>
    <row r="38" spans="1:11" ht="15" customHeight="1">
      <c r="A38" s="141" t="s">
        <v>311</v>
      </c>
      <c r="B38" s="144" t="str">
        <f t="shared" si="1"/>
        <v>CI_018 - A képviselet megszűnéséről hozott alapítói határozat és annak hiteles fordítása</v>
      </c>
      <c r="C38" s="142" t="s">
        <v>152</v>
      </c>
      <c r="D38" s="762"/>
      <c r="E38" s="762"/>
      <c r="F38" s="762"/>
      <c r="G38" s="762"/>
      <c r="H38" s="762"/>
      <c r="I38" s="762"/>
      <c r="J38" s="762"/>
      <c r="K38" s="762"/>
    </row>
    <row r="39" spans="1:11" ht="15" customHeight="1">
      <c r="A39" s="141" t="s">
        <v>312</v>
      </c>
      <c r="B39" s="144" t="str">
        <f t="shared" si="1"/>
        <v>CI_019 - A képviseletet létesítő (képviselőjét kijelölő) határozat és annak hiteles fordítása</v>
      </c>
      <c r="C39" s="142" t="s">
        <v>150</v>
      </c>
      <c r="D39" s="762"/>
      <c r="E39" s="762"/>
      <c r="F39" s="762"/>
      <c r="G39" s="762"/>
      <c r="H39" s="762"/>
      <c r="I39" s="762"/>
      <c r="J39" s="762"/>
      <c r="K39" s="762"/>
    </row>
    <row r="40" spans="1:11" ht="15" customHeight="1">
      <c r="A40" s="141" t="s">
        <v>313</v>
      </c>
      <c r="B40" s="144" t="str">
        <f t="shared" si="1"/>
        <v>CI_020 - A kézbesítési megbízott megbízására és megbízás elfogadására vonatkozó okirat</v>
      </c>
      <c r="C40" s="142" t="s">
        <v>124</v>
      </c>
      <c r="D40" s="762"/>
      <c r="E40" s="762"/>
      <c r="F40" s="762"/>
      <c r="G40" s="762"/>
      <c r="H40" s="762"/>
      <c r="I40" s="762"/>
      <c r="J40" s="762"/>
      <c r="K40" s="762"/>
    </row>
    <row r="41" spans="1:11" ht="15" customHeight="1">
      <c r="A41" s="141" t="s">
        <v>314</v>
      </c>
      <c r="B41" s="144" t="str">
        <f t="shared" si="1"/>
        <v>CI_021 - A kibocsájtás helye szerint illetékes hatóság által jóváhagyott, az értékpapír nyilvános kibocsájtásához szükséges tájékoztató és idegen nyelvű tájékoztató és jóváhagyás esetén azok magyar nyelvű fordítása</v>
      </c>
      <c r="C41" s="142" t="s">
        <v>208</v>
      </c>
      <c r="D41" s="762"/>
      <c r="E41" s="762"/>
      <c r="F41" s="762"/>
      <c r="G41" s="762"/>
      <c r="H41" s="762"/>
      <c r="I41" s="762"/>
      <c r="J41" s="762"/>
      <c r="K41" s="762"/>
    </row>
    <row r="42" spans="1:11" ht="15" customHeight="1">
      <c r="A42" s="141" t="s">
        <v>315</v>
      </c>
      <c r="B42" s="144" t="str">
        <f t="shared" si="1"/>
        <v>CI_022 - A kiskorú tag képviseletére vonatkozó gyámhatósági határozat</v>
      </c>
      <c r="C42" s="142" t="s">
        <v>171</v>
      </c>
      <c r="D42" s="762"/>
      <c r="E42" s="762"/>
      <c r="F42" s="762"/>
      <c r="G42" s="762"/>
      <c r="H42" s="762"/>
      <c r="I42" s="762"/>
      <c r="J42" s="762"/>
      <c r="K42" s="762"/>
    </row>
    <row r="43" spans="1:11" ht="15" customHeight="1">
      <c r="A43" s="141" t="s">
        <v>316</v>
      </c>
      <c r="B43" s="144" t="str">
        <f t="shared" si="1"/>
        <v>CI_023 - A könyvvizsgálatot ellátó személy elfogadó nyilatkozata, ha a könyvvizsgáló szervezet</v>
      </c>
      <c r="C43" s="142" t="s">
        <v>129</v>
      </c>
      <c r="D43" s="762"/>
      <c r="E43" s="762"/>
      <c r="F43" s="762"/>
      <c r="G43" s="762"/>
      <c r="H43" s="762"/>
      <c r="I43" s="762"/>
      <c r="J43" s="762"/>
      <c r="K43" s="762"/>
    </row>
    <row r="44" spans="1:11" ht="15" customHeight="1">
      <c r="A44" s="141" t="s">
        <v>317</v>
      </c>
      <c r="B44" s="144" t="str">
        <f t="shared" si="1"/>
        <v>CI_024 - A közgyűlés jegyzőkönyve (kivonata)</v>
      </c>
      <c r="C44" s="142" t="s">
        <v>253</v>
      </c>
      <c r="D44" s="762"/>
      <c r="E44" s="762"/>
      <c r="F44" s="762"/>
      <c r="G44" s="762"/>
      <c r="H44" s="762"/>
      <c r="I44" s="762"/>
      <c r="J44" s="762"/>
      <c r="K44" s="762"/>
    </row>
    <row r="45" spans="1:11" ht="15" customHeight="1">
      <c r="A45" s="141" t="s">
        <v>318</v>
      </c>
      <c r="B45" s="144" t="str">
        <f t="shared" si="1"/>
        <v>CI_025 - A közgyűlés jegyzőkönyve (kivonata) és jelenléti ív</v>
      </c>
      <c r="C45" s="142" t="s">
        <v>142</v>
      </c>
      <c r="D45" s="762"/>
      <c r="E45" s="762"/>
      <c r="F45" s="762"/>
      <c r="G45" s="762"/>
      <c r="H45" s="762"/>
      <c r="I45" s="762"/>
      <c r="J45" s="762"/>
      <c r="K45" s="762"/>
    </row>
    <row r="46" spans="1:11" ht="15" customHeight="1">
      <c r="A46" s="141" t="s">
        <v>319</v>
      </c>
      <c r="B46" s="144" t="str">
        <f t="shared" si="1"/>
        <v>CI_026 - A közgyűlés összehívására vonatkozó meghívó (hirdetmény) és a közgyűlés jelenléti íve</v>
      </c>
      <c r="C46" s="142" t="s">
        <v>141</v>
      </c>
      <c r="D46" s="762"/>
      <c r="E46" s="762"/>
      <c r="F46" s="762"/>
      <c r="G46" s="762"/>
      <c r="H46" s="762"/>
      <c r="I46" s="762"/>
      <c r="J46" s="762"/>
      <c r="K46" s="762"/>
    </row>
    <row r="47" spans="1:11" ht="15" customHeight="1">
      <c r="A47" s="141" t="s">
        <v>320</v>
      </c>
      <c r="B47" s="144" t="str">
        <f t="shared" si="1"/>
        <v>CI_027 - A közzétételi költségtérítés megfizetésének igazolása</v>
      </c>
      <c r="C47" s="142" t="s">
        <v>115</v>
      </c>
      <c r="D47" s="762"/>
      <c r="E47" s="762"/>
      <c r="F47" s="762"/>
      <c r="G47" s="762"/>
      <c r="H47" s="762"/>
      <c r="I47" s="762"/>
      <c r="J47" s="762"/>
      <c r="K47" s="762"/>
    </row>
    <row r="48" spans="1:11" ht="15" customHeight="1">
      <c r="A48" s="141" t="s">
        <v>321</v>
      </c>
      <c r="B48" s="144" t="str">
        <f t="shared" si="1"/>
        <v>CI_028 - A külföldi cég cégkivonata és annak magyar nyelvű hiteles fordítása</v>
      </c>
      <c r="C48" s="142" t="s">
        <v>123</v>
      </c>
      <c r="D48" s="762"/>
      <c r="E48" s="762"/>
      <c r="F48" s="762"/>
      <c r="G48" s="762"/>
      <c r="H48" s="762"/>
      <c r="I48" s="762"/>
      <c r="J48" s="762"/>
      <c r="K48" s="762"/>
    </row>
    <row r="49" spans="1:11" ht="15" customHeight="1">
      <c r="A49" s="141" t="s">
        <v>322</v>
      </c>
      <c r="B49" s="144" t="str">
        <f t="shared" si="1"/>
        <v>CI_029 - A külföldi cég hazai nyilvántartásba vétele igazolásának hiteles fordítása</v>
      </c>
      <c r="C49" s="142" t="s">
        <v>247</v>
      </c>
      <c r="D49" s="762"/>
      <c r="E49" s="762"/>
      <c r="F49" s="762"/>
      <c r="G49" s="762"/>
      <c r="H49" s="762"/>
      <c r="I49" s="762"/>
      <c r="J49" s="762"/>
      <c r="K49" s="762"/>
    </row>
    <row r="50" spans="1:11" ht="15" customHeight="1">
      <c r="A50" s="141" t="s">
        <v>323</v>
      </c>
      <c r="B50" s="144" t="str">
        <f t="shared" si="1"/>
        <v>CI_030 - A külföldi nyilvántartó hatóság tanúsítványa arról, hogy az európai részvénytársaság a székhelyáthelyezésére vonatkozó jogszabályi rendelkezéseket betartotta</v>
      </c>
      <c r="C50" s="142" t="s">
        <v>226</v>
      </c>
      <c r="D50" s="762"/>
      <c r="E50" s="762"/>
      <c r="F50" s="762"/>
      <c r="G50" s="762"/>
      <c r="H50" s="762"/>
      <c r="I50" s="762"/>
      <c r="J50" s="762"/>
      <c r="K50" s="762"/>
    </row>
    <row r="51" spans="1:11" ht="15" customHeight="1">
      <c r="A51" s="141" t="s">
        <v>324</v>
      </c>
      <c r="B51" s="144" t="str">
        <f t="shared" si="1"/>
        <v>CI_031 - A külföldi nyilvántartó hatóság tanúsítványa arról, hogy az európai szövetkezet a székhelyáthelyezésére vonatkozó jogszabályi rendelkezéseket betartotta</v>
      </c>
      <c r="C51" s="142" t="s">
        <v>233</v>
      </c>
      <c r="D51" s="762"/>
      <c r="E51" s="762"/>
      <c r="F51" s="762"/>
      <c r="G51" s="762"/>
      <c r="H51" s="762"/>
      <c r="I51" s="762"/>
      <c r="J51" s="762"/>
      <c r="K51" s="762"/>
    </row>
    <row r="52" spans="1:11" ht="15" customHeight="1">
      <c r="A52" s="141" t="s">
        <v>325</v>
      </c>
      <c r="B52" s="144" t="str">
        <f t="shared" si="1"/>
        <v>CI_032 - A külföldi vállalkozás joga szerinti kereskedelmi nyilvántartásba történő felvételét igazoló okirat, valamint ennek hiteles magyar nyelvű fordítása</v>
      </c>
      <c r="C52" s="142" t="s">
        <v>211</v>
      </c>
      <c r="D52" s="762"/>
      <c r="E52" s="762"/>
      <c r="F52" s="762"/>
      <c r="G52" s="762"/>
      <c r="H52" s="762"/>
      <c r="I52" s="762"/>
      <c r="J52" s="762"/>
      <c r="K52" s="762"/>
    </row>
    <row r="53" spans="1:11" ht="15" customHeight="1">
      <c r="A53" s="141" t="s">
        <v>326</v>
      </c>
      <c r="B53" s="144" t="str">
        <f t="shared" si="1"/>
        <v>CI_033 - A külföldi vállalkozás létesítő okirata, illetve annak változásokkal egységes szerkezetbe foglalt szövege</v>
      </c>
      <c r="C53" s="142" t="s">
        <v>210</v>
      </c>
      <c r="D53" s="762"/>
      <c r="E53" s="762"/>
      <c r="F53" s="762"/>
      <c r="G53" s="762"/>
      <c r="H53" s="762"/>
      <c r="I53" s="762"/>
      <c r="J53" s="762"/>
      <c r="K53" s="762"/>
    </row>
    <row r="54" spans="1:11" ht="15" customHeight="1">
      <c r="A54" s="141" t="s">
        <v>327</v>
      </c>
      <c r="B54" s="144" t="str">
        <f t="shared" si="1"/>
        <v>CI_034 - A külföldi vállalkozás megszűnése közzétételét igazoló lappéldány kivonata</v>
      </c>
      <c r="C54" s="142" t="s">
        <v>149</v>
      </c>
      <c r="D54" s="762"/>
      <c r="E54" s="762"/>
      <c r="F54" s="762"/>
      <c r="G54" s="762"/>
      <c r="H54" s="762"/>
      <c r="I54" s="762"/>
      <c r="J54" s="762"/>
      <c r="K54" s="762"/>
    </row>
    <row r="55" spans="1:11" ht="15" customHeight="1">
      <c r="A55" s="141" t="s">
        <v>328</v>
      </c>
      <c r="B55" s="144" t="str">
        <f t="shared" si="1"/>
        <v>CI_035 - A különleges tárgyaló testület határozata arról, hogy a munkavállalóknak az európai részvénytársaság döntéshozatali rendjébe történő bevonásáról nem kezdenek tárgyalásokat vagy a megkezdett tárgyalásokat berekesztik</v>
      </c>
      <c r="C55" s="142" t="s">
        <v>224</v>
      </c>
      <c r="D55" s="762"/>
      <c r="E55" s="762"/>
      <c r="F55" s="762"/>
      <c r="G55" s="762"/>
      <c r="H55" s="762"/>
      <c r="I55" s="762"/>
      <c r="J55" s="762"/>
      <c r="K55" s="762"/>
    </row>
    <row r="56" spans="1:11" ht="15" customHeight="1">
      <c r="A56" s="141" t="s">
        <v>329</v>
      </c>
      <c r="B56" s="144" t="str">
        <f t="shared" si="1"/>
        <v>CI_036 - A különleges tárgyaló testület határozata arról, hogy a munkavállalóknak az európai szövetkezet döntéshozatali rendjébe történő bevonásáról nem kezdenek tárgyalásokat vagy a megkezdett tárgyalásokat berekesztik</v>
      </c>
      <c r="C56" s="142" t="s">
        <v>228</v>
      </c>
      <c r="D56" s="762"/>
      <c r="E56" s="762"/>
      <c r="F56" s="762"/>
      <c r="G56" s="762"/>
      <c r="H56" s="762"/>
      <c r="I56" s="762"/>
      <c r="J56" s="762"/>
      <c r="K56" s="762"/>
    </row>
    <row r="57" spans="1:11" ht="15" customHeight="1">
      <c r="A57" s="141" t="s">
        <v>330</v>
      </c>
      <c r="B57" s="144" t="str">
        <f t="shared" si="1"/>
        <v>CI_037 - A legfőbb szerv határozatai</v>
      </c>
      <c r="C57" s="142" t="s">
        <v>215</v>
      </c>
      <c r="D57" s="762"/>
      <c r="E57" s="762"/>
      <c r="F57" s="762"/>
      <c r="G57" s="762"/>
      <c r="H57" s="762"/>
      <c r="I57" s="762"/>
      <c r="J57" s="762"/>
      <c r="K57" s="762"/>
    </row>
    <row r="58" spans="1:11" ht="15" customHeight="1">
      <c r="A58" s="141" t="s">
        <v>331</v>
      </c>
      <c r="B58" s="144" t="str">
        <f t="shared" si="1"/>
        <v>CI_038 - A legfőbb szerv ülésén kívül hozott határozatokra vonatkozó okiratok</v>
      </c>
      <c r="C58" s="142" t="s">
        <v>212</v>
      </c>
      <c r="D58" s="762"/>
      <c r="E58" s="762"/>
      <c r="F58" s="762"/>
      <c r="G58" s="762"/>
      <c r="H58" s="762"/>
      <c r="I58" s="762"/>
      <c r="J58" s="762"/>
      <c r="K58" s="762"/>
    </row>
    <row r="59" spans="1:11" ht="15" customHeight="1">
      <c r="A59" s="141" t="s">
        <v>332</v>
      </c>
      <c r="B59" s="144" t="str">
        <f t="shared" si="1"/>
        <v>CI_039 - A legfőbb szervnek a végelszámolás befejezésével kapcsolatos határozatai, ideértve a felügyelőbizottság (ellenőrző bizottság), illetve a cég könyvvizsgálójának jelentését is</v>
      </c>
      <c r="C59" s="142" t="s">
        <v>240</v>
      </c>
      <c r="D59" s="762"/>
      <c r="E59" s="762"/>
      <c r="F59" s="762"/>
      <c r="G59" s="762"/>
      <c r="H59" s="762"/>
      <c r="I59" s="762"/>
      <c r="J59" s="762"/>
      <c r="K59" s="762"/>
    </row>
    <row r="60" spans="1:11" ht="15" customHeight="1">
      <c r="A60" s="141" t="s">
        <v>333</v>
      </c>
      <c r="B60" s="144" t="str">
        <f t="shared" si="1"/>
        <v>CI_040 - A leszállítással érintett részvénysorozat részvényeseinek előzetes hozzájárulását tanúsító okirat</v>
      </c>
      <c r="C60" s="142" t="s">
        <v>204</v>
      </c>
      <c r="D60" s="762"/>
      <c r="E60" s="762"/>
      <c r="F60" s="762"/>
      <c r="G60" s="762"/>
      <c r="H60" s="762"/>
      <c r="I60" s="762"/>
      <c r="J60" s="762"/>
      <c r="K60" s="762"/>
    </row>
    <row r="61" spans="1:11" ht="15" customHeight="1">
      <c r="A61" s="141" t="s">
        <v>335</v>
      </c>
      <c r="B61" s="144" t="str">
        <f t="shared" si="1"/>
        <v>CI_042 - A létesítő okirat módosítása</v>
      </c>
      <c r="C61" s="142" t="s">
        <v>117</v>
      </c>
      <c r="D61" s="762"/>
      <c r="E61" s="762"/>
      <c r="F61" s="762"/>
      <c r="G61" s="762"/>
      <c r="H61" s="762"/>
      <c r="I61" s="762"/>
      <c r="J61" s="762"/>
      <c r="K61" s="762"/>
    </row>
    <row r="62" spans="1:11" ht="15" customHeight="1">
      <c r="A62" s="141" t="s">
        <v>336</v>
      </c>
      <c r="B62" s="144" t="str">
        <f t="shared" si="1"/>
        <v>CI_043 - A Magyar Bírósági Végrehajtói Kamara alapítási engedélye</v>
      </c>
      <c r="C62" s="142" t="s">
        <v>154</v>
      </c>
      <c r="D62" s="762"/>
      <c r="E62" s="762"/>
      <c r="F62" s="762"/>
      <c r="G62" s="762"/>
      <c r="H62" s="762"/>
      <c r="I62" s="762"/>
      <c r="J62" s="762"/>
      <c r="K62" s="762"/>
    </row>
    <row r="63" spans="1:11" ht="15" customHeight="1">
      <c r="A63" s="141" t="s">
        <v>337</v>
      </c>
      <c r="B63" s="144" t="str">
        <f t="shared" si="1"/>
        <v>CI_044 - A munkavállalóknak az európai részvénytársaság döntéshozatali rendjébe történő bevonásáról szóló megállapodás</v>
      </c>
      <c r="C63" s="142" t="s">
        <v>223</v>
      </c>
      <c r="D63" s="762"/>
      <c r="E63" s="762"/>
      <c r="F63" s="762"/>
      <c r="G63" s="762"/>
      <c r="H63" s="762"/>
      <c r="I63" s="762"/>
      <c r="J63" s="762"/>
      <c r="K63" s="762"/>
    </row>
    <row r="64" spans="1:11" ht="15" customHeight="1">
      <c r="A64" s="141" t="s">
        <v>338</v>
      </c>
      <c r="B64" s="144" t="str">
        <f t="shared" si="1"/>
        <v>CI_045 - A munkavállalónak az európai szövetkezet döntéshozatali rendjébe történő bevonásáról szóló megállapodás</v>
      </c>
      <c r="C64" s="142" t="s">
        <v>227</v>
      </c>
      <c r="D64" s="762"/>
      <c r="E64" s="762"/>
      <c r="F64" s="762"/>
      <c r="G64" s="762"/>
      <c r="H64" s="762"/>
      <c r="I64" s="762"/>
      <c r="J64" s="762"/>
      <c r="K64" s="762"/>
    </row>
    <row r="65" spans="1:11" ht="15" customHeight="1">
      <c r="A65" s="141" t="s">
        <v>339</v>
      </c>
      <c r="B65" s="144" t="str">
        <f t="shared" si="1"/>
        <v>CI_046 - A nem pénzbeli hozzájárulás értékéről adott könyvvizsgálói (szakértői) vélemény</v>
      </c>
      <c r="C65" s="142" t="s">
        <v>131</v>
      </c>
      <c r="D65" s="762"/>
      <c r="E65" s="762"/>
      <c r="F65" s="762"/>
      <c r="G65" s="762"/>
      <c r="H65" s="762"/>
      <c r="I65" s="762"/>
      <c r="J65" s="762"/>
      <c r="K65" s="762"/>
    </row>
    <row r="66" spans="1:11" ht="15" customHeight="1">
      <c r="A66" s="141" t="s">
        <v>340</v>
      </c>
      <c r="B66" s="144" t="str">
        <f t="shared" si="1"/>
        <v>CI_047 - A nem pénzbeli hozzájárulás értékéről adott könyvvizsgálói jelentés</v>
      </c>
      <c r="C66" s="142" t="s">
        <v>222</v>
      </c>
      <c r="D66" s="762"/>
      <c r="E66" s="762"/>
      <c r="F66" s="762"/>
      <c r="G66" s="762"/>
      <c r="H66" s="762"/>
      <c r="I66" s="762"/>
      <c r="J66" s="762"/>
      <c r="K66" s="762"/>
    </row>
    <row r="67" spans="1:11" ht="15" customHeight="1">
      <c r="A67" s="141" t="s">
        <v>341</v>
      </c>
      <c r="B67" s="144" t="str">
        <f t="shared" si="1"/>
        <v>CI_048 - A nem pénzbeli hozzájárulás szolgáltatásához hatósági vagy harmadik személy hozzájárulása (engedélye)</v>
      </c>
      <c r="C67" s="142" t="s">
        <v>174</v>
      </c>
      <c r="D67" s="762"/>
      <c r="E67" s="762"/>
      <c r="F67" s="762"/>
      <c r="G67" s="762"/>
      <c r="H67" s="762"/>
      <c r="I67" s="762"/>
      <c r="J67" s="762"/>
      <c r="K67" s="762"/>
    </row>
    <row r="68" spans="1:11" ht="15" customHeight="1">
      <c r="A68" s="141" t="s">
        <v>342</v>
      </c>
      <c r="B68" s="144" t="str">
        <f t="shared" si="1"/>
        <v>CI_049 - A névfoglalást elrendelő végzés másolata</v>
      </c>
      <c r="C68" s="142" t="s">
        <v>122</v>
      </c>
      <c r="D68" s="762"/>
      <c r="E68" s="762"/>
      <c r="F68" s="762"/>
      <c r="G68" s="762"/>
      <c r="H68" s="762"/>
      <c r="I68" s="762"/>
      <c r="J68" s="762"/>
      <c r="K68" s="762"/>
    </row>
    <row r="69" spans="1:11" ht="15" customHeight="1">
      <c r="A69" s="141" t="s">
        <v>343</v>
      </c>
      <c r="B69" s="144" t="str">
        <f t="shared" si="1"/>
        <v>CI_050 - A nyugdíj-biztosítási igazgatási szerv és az állami adóhatóság igazolása a cég biztosítottjai adatainak átadásáról</v>
      </c>
      <c r="C69" s="142" t="s">
        <v>165</v>
      </c>
      <c r="D69" s="762"/>
      <c r="E69" s="762"/>
      <c r="F69" s="762"/>
      <c r="G69" s="762"/>
      <c r="H69" s="762"/>
      <c r="I69" s="762"/>
      <c r="J69" s="762"/>
      <c r="K69" s="762"/>
    </row>
    <row r="70" spans="1:11" ht="15" customHeight="1">
      <c r="A70" s="141" t="s">
        <v>344</v>
      </c>
      <c r="B70" s="144" t="str">
        <f t="shared" si="1"/>
        <v>CI_051 - A pénzforgalmi szolgáltató igatolása az alaptőke alapításkori hányadának befizetéséről</v>
      </c>
      <c r="C70" s="142" t="s">
        <v>136</v>
      </c>
      <c r="D70" s="762"/>
      <c r="E70" s="762"/>
      <c r="F70" s="762"/>
      <c r="G70" s="762"/>
      <c r="H70" s="762"/>
      <c r="I70" s="762"/>
      <c r="J70" s="762"/>
      <c r="K70" s="762"/>
    </row>
    <row r="71" spans="1:11" ht="15" customHeight="1">
      <c r="A71" s="141" t="s">
        <v>345</v>
      </c>
      <c r="B71" s="144" t="str">
        <f t="shared" si="1"/>
        <v>CI_052 - A pénzforgalmi szolgáltató igazolása a pénzbeli hozzájárulás befizetéséről</v>
      </c>
      <c r="C71" s="142" t="s">
        <v>133</v>
      </c>
      <c r="D71" s="762"/>
      <c r="E71" s="762"/>
      <c r="F71" s="762"/>
      <c r="G71" s="762"/>
      <c r="H71" s="762"/>
      <c r="I71" s="762"/>
      <c r="J71" s="762"/>
      <c r="K71" s="762"/>
    </row>
    <row r="72" spans="1:11" ht="15" customHeight="1">
      <c r="A72" s="141" t="s">
        <v>346</v>
      </c>
      <c r="B72" s="144" t="str">
        <f t="shared" si="1"/>
        <v>CI_053 - A részvények átvételére vonatkozó kötelezettségvállalást tartalmazó okirat</v>
      </c>
      <c r="C72" s="142" t="s">
        <v>135</v>
      </c>
      <c r="D72" s="762"/>
      <c r="E72" s="762"/>
      <c r="F72" s="762"/>
      <c r="G72" s="762"/>
      <c r="H72" s="762"/>
      <c r="I72" s="762"/>
      <c r="J72" s="762"/>
      <c r="K72" s="762"/>
    </row>
    <row r="73" spans="1:11" ht="15" customHeight="1">
      <c r="A73" s="141" t="s">
        <v>347</v>
      </c>
      <c r="B73" s="144" t="str">
        <f t="shared" si="1"/>
        <v>CI_054 - A számviteli törvény szerinti beszámoló mérlege, illetve a közbenső mérleg</v>
      </c>
      <c r="C73" s="142" t="s">
        <v>192</v>
      </c>
      <c r="D73" s="762"/>
      <c r="E73" s="762"/>
      <c r="F73" s="762"/>
      <c r="G73" s="762"/>
      <c r="H73" s="762"/>
      <c r="I73" s="762"/>
      <c r="J73" s="762"/>
      <c r="K73" s="762"/>
    </row>
    <row r="74" spans="1:11" ht="15" customHeight="1">
      <c r="A74" s="141" t="s">
        <v>348</v>
      </c>
      <c r="B74" s="144" t="str">
        <f t="shared" si="1"/>
        <v>CI_055 - A székhely használat jogcímét igazoló legalább teljes bizonyító erejű magánokirat</v>
      </c>
      <c r="C74" s="142" t="s">
        <v>250</v>
      </c>
      <c r="D74" s="762"/>
      <c r="E74" s="762"/>
      <c r="F74" s="762"/>
      <c r="G74" s="762"/>
      <c r="H74" s="762"/>
      <c r="I74" s="762"/>
      <c r="J74" s="762"/>
      <c r="K74" s="762"/>
    </row>
    <row r="75" spans="1:11" ht="15" customHeight="1">
      <c r="A75" s="141" t="s">
        <v>349</v>
      </c>
      <c r="B75" s="144" t="str">
        <f t="shared" si="1"/>
        <v>CI_056 - A székhely, telephely, fióktelep használatának jogszerűségéről szóló okirat</v>
      </c>
      <c r="C75" s="141" t="s">
        <v>111</v>
      </c>
      <c r="D75" s="762"/>
      <c r="E75" s="762"/>
      <c r="F75" s="762"/>
      <c r="G75" s="762"/>
      <c r="H75" s="762"/>
      <c r="I75" s="762"/>
      <c r="J75" s="762"/>
      <c r="K75" s="762"/>
    </row>
    <row r="76" spans="1:11" ht="15" customHeight="1">
      <c r="A76" s="141" t="s">
        <v>350</v>
      </c>
      <c r="B76" s="144" t="str">
        <f t="shared" si="1"/>
        <v>CI_057 - A szerződésminta alapján készült létesítő okirat</v>
      </c>
      <c r="C76" s="142" t="s">
        <v>245</v>
      </c>
      <c r="D76" s="762"/>
      <c r="E76" s="762"/>
      <c r="F76" s="762"/>
      <c r="G76" s="762"/>
      <c r="H76" s="762"/>
      <c r="I76" s="762"/>
      <c r="J76" s="762"/>
      <c r="K76" s="762"/>
    </row>
    <row r="77" spans="1:11" ht="15" customHeight="1">
      <c r="A77" s="141" t="s">
        <v>351</v>
      </c>
      <c r="B77" s="144" t="str">
        <f t="shared" si="1"/>
        <v>CI_058 - A szétválási terv</v>
      </c>
      <c r="C77" s="142" t="s">
        <v>161</v>
      </c>
      <c r="D77" s="762"/>
      <c r="E77" s="762"/>
      <c r="F77" s="762"/>
      <c r="G77" s="762"/>
      <c r="H77" s="762"/>
      <c r="I77" s="762"/>
      <c r="J77" s="762"/>
      <c r="K77" s="762"/>
    </row>
    <row r="78" spans="1:11" ht="15" customHeight="1">
      <c r="A78" s="141" t="s">
        <v>352</v>
      </c>
      <c r="B78" s="144" t="str">
        <f t="shared" si="1"/>
        <v>CI_059 - A szükséges tőkepótlás befizetésének, illetve teljesítésének igazolása</v>
      </c>
      <c r="C78" s="142" t="s">
        <v>237</v>
      </c>
      <c r="D78" s="762"/>
      <c r="E78" s="762"/>
      <c r="F78" s="762"/>
      <c r="G78" s="762"/>
      <c r="H78" s="762"/>
      <c r="I78" s="762"/>
      <c r="J78" s="762"/>
      <c r="K78" s="762"/>
    </row>
    <row r="79" spans="1:11" ht="15" customHeight="1">
      <c r="A79" s="141" t="s">
        <v>353</v>
      </c>
      <c r="B79" s="144" t="str">
        <f t="shared" si="1"/>
        <v>CI_060 - A tagsági jogviszony megszűnését igazoló okirat</v>
      </c>
      <c r="C79" s="142" t="s">
        <v>234</v>
      </c>
      <c r="D79" s="762"/>
      <c r="E79" s="762"/>
      <c r="F79" s="762"/>
      <c r="G79" s="762"/>
      <c r="H79" s="762"/>
      <c r="I79" s="762"/>
      <c r="J79" s="762"/>
      <c r="K79" s="762"/>
    </row>
    <row r="80" spans="1:11" ht="15" customHeight="1">
      <c r="A80" s="141" t="s">
        <v>354</v>
      </c>
      <c r="B80" s="144" t="str">
        <f t="shared" si="1"/>
        <v>CI_061 - A taggyűlésen kívül hozott határozat meghozatalával kapcsolatos okiratok</v>
      </c>
      <c r="C80" s="142" t="s">
        <v>195</v>
      </c>
      <c r="D80" s="762"/>
      <c r="E80" s="762"/>
      <c r="F80" s="762"/>
      <c r="G80" s="762"/>
      <c r="H80" s="762"/>
      <c r="I80" s="762"/>
      <c r="J80" s="762"/>
      <c r="K80" s="762"/>
    </row>
    <row r="81" spans="1:11" ht="15" customHeight="1">
      <c r="A81" s="141" t="s">
        <v>355</v>
      </c>
      <c r="B81" s="144" t="str">
        <f t="shared" ref="B81:B144" si="2">CONCATENATE(A81," - ",C81)</f>
        <v>CI_062 - A társadalmi szervezet (egyesület) tagról vezetett nyilvántartás adatait tartalmazó kivonat</v>
      </c>
      <c r="C81" s="142" t="s">
        <v>170</v>
      </c>
      <c r="D81" s="762"/>
      <c r="E81" s="762"/>
      <c r="F81" s="762"/>
      <c r="G81" s="762"/>
      <c r="H81" s="762"/>
      <c r="I81" s="762"/>
      <c r="J81" s="762"/>
      <c r="K81" s="762"/>
    </row>
    <row r="82" spans="1:11" ht="15" customHeight="1">
      <c r="A82" s="141" t="s">
        <v>356</v>
      </c>
      <c r="B82" s="144" t="str">
        <f t="shared" si="2"/>
        <v>CI_063 - A társaság beleegyezése az üzletrész átruházásába</v>
      </c>
      <c r="C82" s="142" t="s">
        <v>189</v>
      </c>
      <c r="D82" s="762"/>
      <c r="E82" s="762"/>
      <c r="F82" s="762"/>
      <c r="G82" s="762"/>
      <c r="H82" s="762"/>
      <c r="I82" s="762"/>
      <c r="J82" s="762"/>
      <c r="K82" s="762"/>
    </row>
    <row r="83" spans="1:11" ht="15" customHeight="1">
      <c r="A83" s="141" t="s">
        <v>357</v>
      </c>
      <c r="B83" s="144" t="str">
        <f t="shared" si="2"/>
        <v>CI_064 - A társulat tagjainak neve (cégneve) lakhelye (székhelyének) felsorolása</v>
      </c>
      <c r="C83" s="141" t="s">
        <v>130</v>
      </c>
      <c r="D83" s="762"/>
      <c r="E83" s="762"/>
      <c r="F83" s="762"/>
      <c r="G83" s="762"/>
      <c r="H83" s="762"/>
      <c r="I83" s="762"/>
      <c r="J83" s="762"/>
      <c r="K83" s="762"/>
    </row>
    <row r="84" spans="1:11" ht="15" customHeight="1">
      <c r="A84" s="141" t="s">
        <v>358</v>
      </c>
      <c r="B84" s="144" t="str">
        <f t="shared" si="2"/>
        <v>CI_065 - A telephely(ek) használatának jogcímét igazoló legalább teljes bizonyító erejű magánokirat</v>
      </c>
      <c r="C84" s="142" t="s">
        <v>251</v>
      </c>
      <c r="D84" s="762"/>
      <c r="E84" s="762"/>
      <c r="F84" s="762"/>
      <c r="G84" s="762"/>
      <c r="H84" s="762"/>
      <c r="I84" s="762"/>
      <c r="J84" s="762"/>
      <c r="K84" s="762"/>
    </row>
    <row r="85" spans="1:11" ht="15" customHeight="1">
      <c r="A85" s="141" t="s">
        <v>359</v>
      </c>
      <c r="B85" s="144" t="str">
        <f t="shared" si="2"/>
        <v>CI_066 - A területi közjegyzői kamara elnökségének alapítási engedélye</v>
      </c>
      <c r="C85" s="142" t="s">
        <v>155</v>
      </c>
      <c r="D85" s="762"/>
      <c r="E85" s="762"/>
      <c r="F85" s="762"/>
      <c r="G85" s="762"/>
      <c r="H85" s="762"/>
      <c r="I85" s="762"/>
      <c r="J85" s="762"/>
      <c r="K85" s="762"/>
    </row>
    <row r="86" spans="1:11" ht="15" customHeight="1">
      <c r="A86" s="141" t="s">
        <v>360</v>
      </c>
      <c r="B86" s="144" t="str">
        <f t="shared" si="2"/>
        <v>CI_067 - A tőkeleszállításra vonatkozó közlemény közzétételét igazoló lappéldánykivonatok</v>
      </c>
      <c r="C86" s="142" t="s">
        <v>138</v>
      </c>
      <c r="D86" s="762"/>
      <c r="E86" s="762"/>
      <c r="F86" s="762"/>
      <c r="G86" s="762"/>
      <c r="H86" s="762"/>
      <c r="I86" s="762"/>
      <c r="J86" s="762"/>
      <c r="K86" s="762"/>
    </row>
    <row r="87" spans="1:11" ht="15" customHeight="1">
      <c r="A87" s="141" t="s">
        <v>361</v>
      </c>
      <c r="B87" s="144" t="str">
        <f t="shared" si="2"/>
        <v>CI_068 - A tőzsde igazolása a részvények tőzsdei bevezetéséről, és idegen nyelvű igazolás esetén annak hiteles magyar nyelvű fordítása</v>
      </c>
      <c r="C87" s="142" t="s">
        <v>207</v>
      </c>
      <c r="D87" s="762"/>
      <c r="E87" s="762"/>
      <c r="F87" s="762"/>
      <c r="G87" s="762"/>
      <c r="H87" s="762"/>
      <c r="I87" s="762"/>
      <c r="J87" s="762"/>
      <c r="K87" s="762"/>
    </row>
    <row r="88" spans="1:11" ht="15" customHeight="1">
      <c r="A88" s="141" t="s">
        <v>362</v>
      </c>
      <c r="B88" s="144" t="str">
        <f t="shared" si="2"/>
        <v>CI_069 - A vagyonmérleg-tervezetekre és a vagyonleltár-tervezetekre vonatkozó könyvvizsgálói jelentés</v>
      </c>
      <c r="C88" s="142" t="s">
        <v>158</v>
      </c>
      <c r="D88" s="762"/>
      <c r="E88" s="762"/>
      <c r="F88" s="762"/>
      <c r="G88" s="762"/>
      <c r="H88" s="762"/>
      <c r="I88" s="762"/>
      <c r="J88" s="762"/>
      <c r="K88" s="762"/>
    </row>
    <row r="89" spans="1:11" ht="15" customHeight="1">
      <c r="A89" s="141" t="s">
        <v>363</v>
      </c>
      <c r="B89" s="144" t="str">
        <f t="shared" si="2"/>
        <v>CI_070 - A végelszámolás megindítására vonatkozó határozat</v>
      </c>
      <c r="C89" s="142" t="s">
        <v>163</v>
      </c>
      <c r="D89" s="762"/>
      <c r="E89" s="762"/>
      <c r="F89" s="762"/>
      <c r="G89" s="762"/>
      <c r="H89" s="762"/>
      <c r="I89" s="762"/>
      <c r="J89" s="762"/>
      <c r="K89" s="762"/>
    </row>
    <row r="90" spans="1:11" ht="15" customHeight="1">
      <c r="A90" s="141" t="s">
        <v>364</v>
      </c>
      <c r="B90" s="144" t="str">
        <f t="shared" si="2"/>
        <v>CI_071 - A végelszámolásnak a cég megszűnése nélküli befejezésekor a legfőbb szervnek a végelszámolás befejezéséről, a tevékenység továbbfolytatásáról, a végelszámoló felmentéséről és az új vezető tisztségviselő(k) megválasztásáról szóló határozat</v>
      </c>
      <c r="C90" s="142" t="s">
        <v>244</v>
      </c>
      <c r="D90" s="762"/>
      <c r="E90" s="762"/>
      <c r="F90" s="762"/>
      <c r="G90" s="762"/>
      <c r="H90" s="762"/>
      <c r="I90" s="762"/>
      <c r="J90" s="762"/>
      <c r="K90" s="762"/>
    </row>
    <row r="91" spans="1:11" ht="15" customHeight="1">
      <c r="A91" s="141" t="s">
        <v>365</v>
      </c>
      <c r="B91" s="144" t="str">
        <f t="shared" si="2"/>
        <v>CI_072 - A végelszámoló által közzétett hirdetmény</v>
      </c>
      <c r="C91" s="142" t="s">
        <v>166</v>
      </c>
      <c r="D91" s="762"/>
      <c r="E91" s="762"/>
      <c r="F91" s="762"/>
      <c r="G91" s="762"/>
      <c r="H91" s="762"/>
      <c r="I91" s="762"/>
      <c r="J91" s="762"/>
      <c r="K91" s="762"/>
    </row>
    <row r="92" spans="1:11" ht="15" customHeight="1">
      <c r="A92" s="141" t="s">
        <v>366</v>
      </c>
      <c r="B92" s="144" t="str">
        <f t="shared" si="2"/>
        <v>CI_073 - A végelszámoló nyilatkozata arra vonatkozóan, hogy a cég a tartozásait kiegyenlítette</v>
      </c>
      <c r="C92" s="142" t="s">
        <v>243</v>
      </c>
      <c r="D92" s="762"/>
      <c r="E92" s="762"/>
      <c r="F92" s="762"/>
      <c r="G92" s="762"/>
      <c r="H92" s="762"/>
      <c r="I92" s="762"/>
      <c r="J92" s="762"/>
      <c r="K92" s="762"/>
    </row>
    <row r="93" spans="1:11" ht="15" customHeight="1">
      <c r="A93" s="141" t="s">
        <v>367</v>
      </c>
      <c r="B93" s="144" t="str">
        <f t="shared" si="2"/>
        <v>CI_074 - A végelszámolói megbízást elfogadó nyilatkozat</v>
      </c>
      <c r="C93" s="142" t="s">
        <v>164</v>
      </c>
      <c r="D93" s="762"/>
      <c r="E93" s="762"/>
      <c r="F93" s="762"/>
      <c r="G93" s="762"/>
      <c r="H93" s="762"/>
      <c r="I93" s="762"/>
      <c r="J93" s="762"/>
      <c r="K93" s="762"/>
    </row>
    <row r="94" spans="1:11" ht="15" customHeight="1">
      <c r="A94" s="141" t="s">
        <v>368</v>
      </c>
      <c r="B94" s="144" t="str">
        <f t="shared" si="2"/>
        <v>CI_075 - A vezető tisztségviselő és a cégvezető nyilatkozata arról, hogy nem áll eltiltás hatálya alatt</v>
      </c>
      <c r="C94" s="142" t="s">
        <v>128</v>
      </c>
      <c r="D94" s="762"/>
      <c r="E94" s="762"/>
      <c r="F94" s="762"/>
      <c r="G94" s="762"/>
      <c r="H94" s="762"/>
      <c r="I94" s="762"/>
      <c r="J94" s="762"/>
      <c r="K94" s="762"/>
    </row>
    <row r="95" spans="1:11" ht="15" customHeight="1">
      <c r="A95" s="141" t="s">
        <v>369</v>
      </c>
      <c r="B95" s="144" t="str">
        <f t="shared" si="2"/>
        <v>CI_076 - A vezető tisztségviselő képviseleti jogának egyes ügyekre vagy ügycsoportokra vonatkozó átruházása</v>
      </c>
      <c r="C95" s="142" t="s">
        <v>173</v>
      </c>
      <c r="D95" s="762"/>
      <c r="E95" s="762"/>
      <c r="F95" s="762"/>
      <c r="G95" s="762"/>
      <c r="H95" s="762"/>
      <c r="I95" s="762"/>
      <c r="J95" s="762"/>
      <c r="K95" s="762"/>
    </row>
    <row r="96" spans="1:11" ht="15" customHeight="1">
      <c r="A96" s="141" t="s">
        <v>370</v>
      </c>
      <c r="B96" s="144" t="str">
        <f t="shared" si="2"/>
        <v>CI_077 - A vezető tisztségviselő nyilatkozata a hitelezőknek nyújtott biztosítékokról, illetve arról, hogy a társaság hitelezőnek nem köteles biztosítékot nyújtani</v>
      </c>
      <c r="C96" s="142" t="s">
        <v>205</v>
      </c>
      <c r="D96" s="762"/>
      <c r="E96" s="762"/>
      <c r="F96" s="762"/>
      <c r="G96" s="762"/>
      <c r="H96" s="762"/>
      <c r="I96" s="762"/>
      <c r="J96" s="762"/>
      <c r="K96" s="762"/>
    </row>
    <row r="97" spans="1:11" ht="15" customHeight="1">
      <c r="A97" s="141" t="s">
        <v>371</v>
      </c>
      <c r="B97" s="144" t="str">
        <f t="shared" si="2"/>
        <v>CI_078 - A vezető tisztségviselő nyilatkozata a várható költségekről, és azon kedvezményekről, amelyeket a társaság a működési forma változására tekintettel biztosít</v>
      </c>
      <c r="C97" s="142" t="s">
        <v>209</v>
      </c>
      <c r="D97" s="762"/>
      <c r="E97" s="762"/>
      <c r="F97" s="762"/>
      <c r="G97" s="762"/>
      <c r="H97" s="762"/>
      <c r="I97" s="762"/>
      <c r="J97" s="762"/>
      <c r="K97" s="762"/>
    </row>
    <row r="98" spans="1:11" ht="15" customHeight="1">
      <c r="A98" s="141" t="s">
        <v>372</v>
      </c>
      <c r="B98" s="144" t="str">
        <f t="shared" si="2"/>
        <v>CI_079 - A vezető tisztségviselő nyilatkozata arra vonatkozóan, hogy az alaptőke kötelező leszállítására milyen törvényi ok miatt került sor, és az ezt alátámasztó okiratok</v>
      </c>
      <c r="C98" s="142" t="s">
        <v>203</v>
      </c>
      <c r="D98" s="762"/>
      <c r="E98" s="762"/>
      <c r="F98" s="762"/>
      <c r="G98" s="762"/>
      <c r="H98" s="762"/>
      <c r="I98" s="762"/>
      <c r="J98" s="762"/>
      <c r="K98" s="762"/>
    </row>
    <row r="99" spans="1:11" ht="15" customHeight="1">
      <c r="A99" s="141" t="s">
        <v>373</v>
      </c>
      <c r="B99" s="144" t="str">
        <f t="shared" si="2"/>
        <v>CI_080 - A vezető tisztségviselő nyilatkozata arról, hogy a részvények a tőzsdéről kivezetésre kerültek, illetve a tőzsdén már nem kereskednek velük</v>
      </c>
      <c r="C99" s="142" t="s">
        <v>206</v>
      </c>
      <c r="D99" s="762"/>
      <c r="E99" s="762"/>
      <c r="F99" s="762"/>
      <c r="G99" s="762"/>
      <c r="H99" s="762"/>
      <c r="I99" s="762"/>
      <c r="J99" s="762"/>
      <c r="K99" s="762"/>
    </row>
    <row r="100" spans="1:11" ht="15" customHeight="1">
      <c r="A100" s="141" t="s">
        <v>374</v>
      </c>
      <c r="B100" s="144" t="str">
        <f t="shared" si="2"/>
        <v>CI_081 - A vezető tisztségviselők (tisztségviselők), felügyelőbizottsági (ellenőrző bizottsági) tagok, a könyvvizsgáló, a tisztségviselők megválasztásának időtartalmát tartalmazó okirat</v>
      </c>
      <c r="C100" s="142" t="s">
        <v>126</v>
      </c>
      <c r="D100" s="762"/>
      <c r="E100" s="762"/>
      <c r="F100" s="762"/>
      <c r="G100" s="762"/>
      <c r="H100" s="762"/>
      <c r="I100" s="762"/>
      <c r="J100" s="762"/>
      <c r="K100" s="762"/>
    </row>
    <row r="101" spans="1:11" ht="15" customHeight="1">
      <c r="A101" s="141" t="s">
        <v>375</v>
      </c>
      <c r="B101" s="144" t="str">
        <f t="shared" si="2"/>
        <v>CI_082 - A vezető tisztségviselők megválasztásához szükséges hatósági engedély</v>
      </c>
      <c r="C101" s="142" t="s">
        <v>172</v>
      </c>
      <c r="D101" s="762"/>
      <c r="E101" s="762"/>
      <c r="F101" s="762"/>
      <c r="G101" s="762"/>
      <c r="H101" s="762"/>
      <c r="I101" s="762"/>
      <c r="J101" s="762"/>
      <c r="K101" s="762"/>
    </row>
    <row r="102" spans="1:11" ht="15" customHeight="1">
      <c r="A102" s="141" t="s">
        <v>376</v>
      </c>
      <c r="B102" s="144" t="str">
        <f t="shared" si="2"/>
        <v>CI_083 - A zálogjogosult által benyújtott bejegyzési kérelem esetén a tag (zálogkötelezett) teljes bizonyító erejű magánokiratba foglalt bejegyzési engedélye</v>
      </c>
      <c r="C102" s="142" t="s">
        <v>200</v>
      </c>
      <c r="D102" s="762"/>
      <c r="E102" s="762"/>
      <c r="F102" s="762"/>
      <c r="G102" s="762"/>
      <c r="H102" s="762"/>
      <c r="I102" s="762"/>
      <c r="J102" s="762"/>
      <c r="K102" s="762"/>
    </row>
    <row r="103" spans="1:11" ht="15" customHeight="1">
      <c r="A103" s="141" t="s">
        <v>377</v>
      </c>
      <c r="B103" s="144" t="str">
        <f t="shared" si="2"/>
        <v>CI_084 - A zálogjogosult teljes bizonyító erejű magánokiratba foglalt törlési engedélye</v>
      </c>
      <c r="C103" s="142" t="s">
        <v>201</v>
      </c>
      <c r="D103" s="762"/>
      <c r="E103" s="762"/>
      <c r="F103" s="762"/>
      <c r="G103" s="762"/>
      <c r="H103" s="762"/>
      <c r="I103" s="762"/>
      <c r="J103" s="762"/>
      <c r="K103" s="762"/>
    </row>
    <row r="104" spans="1:11" ht="15" customHeight="1">
      <c r="A104" s="141" t="s">
        <v>378</v>
      </c>
      <c r="B104" s="144" t="str">
        <f t="shared" si="2"/>
        <v>CI_085 - A zálogszerződés egy eredeti példánya vagy annak kivonata</v>
      </c>
      <c r="C104" s="142" t="s">
        <v>199</v>
      </c>
      <c r="D104" s="762"/>
      <c r="E104" s="762"/>
      <c r="F104" s="762"/>
      <c r="G104" s="762"/>
      <c r="H104" s="762"/>
      <c r="I104" s="762"/>
      <c r="J104" s="762"/>
      <c r="K104" s="762"/>
    </row>
    <row r="105" spans="1:11" ht="15" customHeight="1">
      <c r="A105" s="141" t="s">
        <v>379</v>
      </c>
      <c r="B105" s="144" t="str">
        <f t="shared" si="2"/>
        <v>CI_086 - Adatbejelentő lap a NAV részére</v>
      </c>
      <c r="C105" s="142" t="s">
        <v>268</v>
      </c>
      <c r="D105" s="762"/>
      <c r="E105" s="762"/>
      <c r="F105" s="762"/>
      <c r="G105" s="762"/>
      <c r="H105" s="762"/>
      <c r="I105" s="762"/>
      <c r="J105" s="762"/>
      <c r="K105" s="762"/>
    </row>
    <row r="106" spans="1:11" ht="15" customHeight="1">
      <c r="A106" s="141" t="s">
        <v>380</v>
      </c>
      <c r="B106" s="144" t="str">
        <f t="shared" si="2"/>
        <v>CI_087 - Alapinformációk a gazdasági szervezetekről a KSH részére</v>
      </c>
      <c r="C106" s="142" t="s">
        <v>271</v>
      </c>
      <c r="D106" s="762"/>
      <c r="E106" s="762"/>
      <c r="F106" s="762"/>
      <c r="G106" s="762"/>
      <c r="H106" s="762"/>
      <c r="I106" s="762"/>
      <c r="J106" s="762"/>
      <c r="K106" s="762"/>
    </row>
    <row r="107" spans="1:11" ht="15" customHeight="1">
      <c r="A107" s="141" t="s">
        <v>381</v>
      </c>
      <c r="B107" s="144" t="str">
        <f t="shared" si="2"/>
        <v>CI_088 - Alapítási engedély</v>
      </c>
      <c r="C107" s="142" t="s">
        <v>121</v>
      </c>
      <c r="D107" s="762"/>
      <c r="E107" s="762"/>
      <c r="F107" s="762"/>
      <c r="G107" s="762"/>
      <c r="H107" s="762"/>
      <c r="I107" s="762"/>
      <c r="J107" s="762"/>
      <c r="K107" s="762"/>
    </row>
    <row r="108" spans="1:11" ht="15" customHeight="1">
      <c r="A108" s="141" t="s">
        <v>382</v>
      </c>
      <c r="B108" s="144" t="str">
        <f t="shared" si="2"/>
        <v>CI_089 - Alapítási tervezet</v>
      </c>
      <c r="C108" s="142" t="s">
        <v>220</v>
      </c>
      <c r="D108" s="762"/>
      <c r="E108" s="762"/>
      <c r="F108" s="762"/>
      <c r="G108" s="762"/>
      <c r="H108" s="762"/>
      <c r="I108" s="762"/>
      <c r="J108" s="762"/>
      <c r="K108" s="762"/>
    </row>
    <row r="109" spans="1:11" ht="15" customHeight="1">
      <c r="A109" s="141" t="s">
        <v>383</v>
      </c>
      <c r="B109" s="144" t="str">
        <f t="shared" si="2"/>
        <v>CI_090 - Alapítói határozat</v>
      </c>
      <c r="C109" s="142" t="s">
        <v>255</v>
      </c>
      <c r="D109" s="762"/>
      <c r="E109" s="762"/>
      <c r="F109" s="762"/>
      <c r="G109" s="762"/>
      <c r="H109" s="762"/>
      <c r="I109" s="762"/>
      <c r="J109" s="762"/>
      <c r="K109" s="762"/>
    </row>
    <row r="110" spans="1:11" ht="15" customHeight="1">
      <c r="A110" s="141" t="s">
        <v>384</v>
      </c>
      <c r="B110" s="144" t="str">
        <f t="shared" si="2"/>
        <v>CI_091 - Az 1997. évi CXXXII. törvény 23. § (2) bekezdése szerinti nyilatkozatok</v>
      </c>
      <c r="C110" s="142" t="s">
        <v>148</v>
      </c>
      <c r="D110" s="762"/>
      <c r="E110" s="762"/>
      <c r="F110" s="762"/>
      <c r="G110" s="762"/>
      <c r="H110" s="762"/>
      <c r="I110" s="762"/>
      <c r="J110" s="762"/>
      <c r="K110" s="762"/>
    </row>
    <row r="111" spans="1:11" ht="15" customHeight="1">
      <c r="A111" s="141" t="s">
        <v>385</v>
      </c>
      <c r="B111" s="144" t="str">
        <f t="shared" si="2"/>
        <v>CI_092 - Az 1997. évi CXXXII. törvény 30. §-a szerinti nyilatkozatok</v>
      </c>
      <c r="C111" s="142" t="s">
        <v>151</v>
      </c>
      <c r="D111" s="762"/>
      <c r="E111" s="762"/>
      <c r="F111" s="762"/>
      <c r="G111" s="762"/>
      <c r="H111" s="762"/>
      <c r="I111" s="762"/>
      <c r="J111" s="762"/>
      <c r="K111" s="762"/>
    </row>
    <row r="112" spans="1:11" ht="15" customHeight="1">
      <c r="A112" s="141" t="s">
        <v>386</v>
      </c>
      <c r="B112" s="144" t="str">
        <f t="shared" si="2"/>
        <v>CI_093 - Az alapítók nyilatkozata a nem pénzbeli hozzájárulás rendelkezésére bocsájtásáról</v>
      </c>
      <c r="C112" s="142" t="s">
        <v>137</v>
      </c>
      <c r="D112" s="762"/>
      <c r="E112" s="762"/>
      <c r="F112" s="762"/>
      <c r="G112" s="762"/>
      <c r="H112" s="762"/>
      <c r="I112" s="762"/>
      <c r="J112" s="762"/>
      <c r="K112" s="762"/>
    </row>
    <row r="113" spans="1:11" ht="15" customHeight="1">
      <c r="A113" s="141" t="s">
        <v>387</v>
      </c>
      <c r="B113" s="144" t="str">
        <f t="shared" si="2"/>
        <v>CI_094 - Az alapítók nyilatkozata a nem pénzbeli hozzájárulás rendelkezésre bocsátásáról</v>
      </c>
      <c r="C113" s="142" t="s">
        <v>221</v>
      </c>
      <c r="D113" s="762"/>
      <c r="E113" s="762"/>
      <c r="F113" s="762"/>
      <c r="G113" s="762"/>
      <c r="H113" s="762"/>
      <c r="I113" s="762"/>
      <c r="J113" s="762"/>
      <c r="K113" s="762"/>
    </row>
    <row r="114" spans="1:11" ht="15" customHeight="1">
      <c r="A114" s="141" t="s">
        <v>388</v>
      </c>
      <c r="B114" s="144" t="str">
        <f t="shared" si="2"/>
        <v>CI_095 - Az átalakulási terv</v>
      </c>
      <c r="C114" s="142" t="s">
        <v>157</v>
      </c>
      <c r="D114" s="762"/>
      <c r="E114" s="762"/>
      <c r="F114" s="762"/>
      <c r="G114" s="762"/>
      <c r="H114" s="762"/>
      <c r="I114" s="762"/>
      <c r="J114" s="762"/>
      <c r="K114" s="762"/>
    </row>
    <row r="115" spans="1:11" ht="15" customHeight="1">
      <c r="A115" s="141" t="s">
        <v>389</v>
      </c>
      <c r="B115" s="144" t="str">
        <f t="shared" si="2"/>
        <v>CI_096 - Az átalakulási vagy egyesülési szerződés</v>
      </c>
      <c r="C115" s="142" t="s">
        <v>218</v>
      </c>
      <c r="D115" s="762"/>
      <c r="E115" s="762"/>
      <c r="F115" s="762"/>
      <c r="G115" s="762"/>
      <c r="H115" s="762"/>
      <c r="I115" s="762"/>
      <c r="J115" s="762"/>
      <c r="K115" s="762"/>
    </row>
    <row r="116" spans="1:11" ht="15" customHeight="1">
      <c r="A116" s="141" t="s">
        <v>390</v>
      </c>
      <c r="B116" s="144" t="str">
        <f t="shared" si="2"/>
        <v>CI_097 - Az átalakulásra vonatkozó közlemények Cégközlönyben való megjelenését igazoló okiratok (lappéldányok)</v>
      </c>
      <c r="C116" s="142" t="s">
        <v>219</v>
      </c>
      <c r="D116" s="762"/>
      <c r="E116" s="762"/>
      <c r="F116" s="762"/>
      <c r="G116" s="762"/>
      <c r="H116" s="762"/>
      <c r="I116" s="762"/>
      <c r="J116" s="762"/>
      <c r="K116" s="762"/>
    </row>
    <row r="117" spans="1:11" ht="15" customHeight="1">
      <c r="A117" s="141" t="s">
        <v>391</v>
      </c>
      <c r="B117" s="144" t="str">
        <f t="shared" si="2"/>
        <v>CI_098 - Az átalakulásra vonatkozó közlemények megjelenését igazoló lappéldányok kivonata</v>
      </c>
      <c r="C117" s="142" t="s">
        <v>159</v>
      </c>
      <c r="D117" s="762"/>
      <c r="E117" s="762"/>
      <c r="F117" s="762"/>
      <c r="G117" s="762"/>
      <c r="H117" s="762"/>
      <c r="I117" s="762"/>
      <c r="J117" s="762"/>
      <c r="K117" s="762"/>
    </row>
    <row r="118" spans="1:11" ht="15" customHeight="1">
      <c r="A118" s="141" t="s">
        <v>392</v>
      </c>
      <c r="B118" s="144" t="str">
        <f t="shared" si="2"/>
        <v>CI_099 - Az átalakulással létrejövő európai részvénytársaság vagyonmérleg-tervezete és vagyonleltár-tervezete</v>
      </c>
      <c r="C118" s="142" t="s">
        <v>217</v>
      </c>
      <c r="D118" s="762"/>
      <c r="E118" s="762"/>
      <c r="F118" s="762"/>
      <c r="G118" s="762"/>
      <c r="H118" s="762"/>
      <c r="I118" s="762"/>
      <c r="J118" s="762"/>
      <c r="K118" s="762"/>
    </row>
    <row r="119" spans="1:11" ht="15" customHeight="1">
      <c r="A119" s="141" t="s">
        <v>393</v>
      </c>
      <c r="B119" s="144" t="str">
        <f t="shared" si="2"/>
        <v>CI_100 - Az átalakulással létrejövő európai szövetkezet vagyonmérleg-tervezete és vagyonleltár-tervezete</v>
      </c>
      <c r="C119" s="142" t="s">
        <v>231</v>
      </c>
      <c r="D119" s="762"/>
      <c r="E119" s="762"/>
      <c r="F119" s="762"/>
      <c r="G119" s="762"/>
      <c r="H119" s="762"/>
      <c r="I119" s="762"/>
      <c r="J119" s="762"/>
      <c r="K119" s="762"/>
    </row>
    <row r="120" spans="1:11" ht="15" customHeight="1">
      <c r="A120" s="141" t="s">
        <v>394</v>
      </c>
      <c r="B120" s="144" t="str">
        <f t="shared" si="2"/>
        <v>CI_101 - Az átalakulást megelőzően még be nem fizetett, illetve nem szolgáltatott vagyoni hozzájárulás teljesítésének igazolása</v>
      </c>
      <c r="C120" s="142" t="s">
        <v>235</v>
      </c>
      <c r="D120" s="762"/>
      <c r="E120" s="762"/>
      <c r="F120" s="762"/>
      <c r="G120" s="762"/>
      <c r="H120" s="762"/>
      <c r="I120" s="762"/>
      <c r="J120" s="762"/>
      <c r="K120" s="762"/>
    </row>
    <row r="121" spans="1:11" ht="15" customHeight="1">
      <c r="A121" s="141" t="s">
        <v>395</v>
      </c>
      <c r="B121" s="144" t="str">
        <f t="shared" si="2"/>
        <v>CI_102 - Az átalakuló (jogelőd) társaság vagyonmérleg-tervezete és vagyonleltár-tervezete</v>
      </c>
      <c r="C121" s="142" t="s">
        <v>216</v>
      </c>
      <c r="D121" s="762"/>
      <c r="E121" s="762"/>
      <c r="F121" s="762"/>
      <c r="G121" s="762"/>
      <c r="H121" s="762"/>
      <c r="I121" s="762"/>
      <c r="J121" s="762"/>
      <c r="K121" s="762"/>
    </row>
    <row r="122" spans="1:11" ht="15" customHeight="1">
      <c r="A122" s="141" t="s">
        <v>396</v>
      </c>
      <c r="B122" s="144" t="str">
        <f t="shared" si="2"/>
        <v>CI_103 - Az átalakuló (jogelőd) szövetkezet vagyonmérleg-tervezete és vagyonleltár-tervezete</v>
      </c>
      <c r="C122" s="142" t="s">
        <v>273</v>
      </c>
      <c r="D122" s="762"/>
      <c r="E122" s="762"/>
      <c r="F122" s="762"/>
      <c r="G122" s="762"/>
      <c r="H122" s="762"/>
      <c r="I122" s="762"/>
      <c r="J122" s="762"/>
      <c r="K122" s="762"/>
    </row>
    <row r="123" spans="1:11" ht="15" customHeight="1">
      <c r="A123" s="141" t="s">
        <v>397</v>
      </c>
      <c r="B123" s="144" t="str">
        <f t="shared" si="2"/>
        <v>CI_104 - Az egyesülési terv</v>
      </c>
      <c r="C123" s="142" t="s">
        <v>160</v>
      </c>
      <c r="D123" s="762"/>
      <c r="E123" s="762"/>
      <c r="F123" s="762"/>
      <c r="G123" s="762"/>
      <c r="H123" s="762"/>
      <c r="I123" s="762"/>
      <c r="J123" s="762"/>
      <c r="K123" s="762"/>
    </row>
    <row r="124" spans="1:11" ht="15" customHeight="1">
      <c r="A124" s="141" t="s">
        <v>398</v>
      </c>
      <c r="B124" s="144" t="str">
        <f t="shared" si="2"/>
        <v>CI_105 - Az elfogadott zárójelentés, az utolsó üzleti év számviteli törvény szerinti beszámolója, a vagyonfelosztási határozat</v>
      </c>
      <c r="C124" s="142" t="s">
        <v>241</v>
      </c>
      <c r="D124" s="762"/>
      <c r="E124" s="762"/>
      <c r="F124" s="762"/>
      <c r="G124" s="762"/>
      <c r="H124" s="762"/>
      <c r="I124" s="762"/>
      <c r="J124" s="762"/>
      <c r="K124" s="762"/>
    </row>
    <row r="125" spans="1:11" ht="15" customHeight="1">
      <c r="A125" s="141" t="s">
        <v>399</v>
      </c>
      <c r="B125" s="144" t="str">
        <f t="shared" si="2"/>
        <v>CI_106 - Az elismert vállalatcsoport létrehozására vonatkozó szerződés</v>
      </c>
      <c r="C125" s="142" t="s">
        <v>175</v>
      </c>
      <c r="D125" s="762"/>
      <c r="E125" s="762"/>
      <c r="F125" s="762"/>
      <c r="G125" s="762"/>
      <c r="H125" s="762"/>
      <c r="I125" s="762"/>
      <c r="J125" s="762"/>
      <c r="K125" s="762"/>
    </row>
    <row r="126" spans="1:11" ht="15" customHeight="1">
      <c r="A126" s="141" t="s">
        <v>400</v>
      </c>
      <c r="B126" s="144" t="str">
        <f t="shared" si="2"/>
        <v>CI_107 - Az elismert vállalatcsoport létrejöttének vagy megszűnésének közzétételét igazoló lappéldány kivonata</v>
      </c>
      <c r="C126" s="142" t="s">
        <v>176</v>
      </c>
      <c r="D126" s="762"/>
      <c r="E126" s="762"/>
      <c r="F126" s="762"/>
      <c r="G126" s="762"/>
      <c r="H126" s="762"/>
      <c r="I126" s="762"/>
      <c r="J126" s="762"/>
      <c r="K126" s="762"/>
    </row>
    <row r="127" spans="1:11" ht="15" customHeight="1">
      <c r="A127" s="141" t="s">
        <v>401</v>
      </c>
      <c r="B127" s="144" t="str">
        <f t="shared" si="2"/>
        <v>CI_108 - Az elismert vállalatcsoportban részt vevő tagok legfőbb szervének határozatai az elismert vállalkozáscsoport létrehozásáról, illetve megszüntetéséről</v>
      </c>
      <c r="C127" s="142" t="s">
        <v>178</v>
      </c>
      <c r="D127" s="762"/>
      <c r="E127" s="762"/>
      <c r="F127" s="762"/>
      <c r="G127" s="762"/>
      <c r="H127" s="762"/>
      <c r="I127" s="762"/>
      <c r="J127" s="762"/>
      <c r="K127" s="762"/>
    </row>
    <row r="128" spans="1:11" ht="15" customHeight="1">
      <c r="A128" s="141" t="s">
        <v>402</v>
      </c>
      <c r="B128" s="144" t="str">
        <f t="shared" si="2"/>
        <v>CI_109 - Az elsőbbségi jog gyakorlásával, illetve az új törzsbetét kívülálló által történő megszerzésével kapcsolatos jognyilatkozatokat tartalmazó okiratok</v>
      </c>
      <c r="C128" s="142" t="s">
        <v>196</v>
      </c>
      <c r="D128" s="762"/>
      <c r="E128" s="762"/>
      <c r="F128" s="762"/>
      <c r="G128" s="762"/>
      <c r="H128" s="762"/>
      <c r="I128" s="762"/>
      <c r="J128" s="762"/>
      <c r="K128" s="762"/>
    </row>
    <row r="129" spans="1:11" ht="15" customHeight="1">
      <c r="A129" s="141" t="s">
        <v>403</v>
      </c>
      <c r="B129" s="144" t="str">
        <f t="shared" si="2"/>
        <v>CI_110 - Az érdekeltségi terület helyszínrajza</v>
      </c>
      <c r="C129" s="142" t="s">
        <v>146</v>
      </c>
      <c r="D129" s="762"/>
      <c r="E129" s="762"/>
      <c r="F129" s="762"/>
      <c r="G129" s="762"/>
      <c r="H129" s="762"/>
      <c r="I129" s="762"/>
      <c r="J129" s="762"/>
      <c r="K129" s="762"/>
    </row>
    <row r="130" spans="1:11" ht="15" customHeight="1">
      <c r="A130" s="141" t="s">
        <v>404</v>
      </c>
      <c r="B130" s="144" t="str">
        <f t="shared" si="2"/>
        <v>CI_111 - Az érintett szövetkezetek közgyűlésének határozatai az átalakulásról</v>
      </c>
      <c r="C130" s="142" t="s">
        <v>230</v>
      </c>
      <c r="D130" s="762"/>
      <c r="E130" s="762"/>
      <c r="F130" s="762"/>
      <c r="G130" s="762"/>
      <c r="H130" s="762"/>
      <c r="I130" s="762"/>
      <c r="J130" s="762"/>
      <c r="K130" s="762"/>
    </row>
    <row r="131" spans="1:11" ht="15" customHeight="1">
      <c r="A131" s="141" t="s">
        <v>405</v>
      </c>
      <c r="B131" s="144" t="str">
        <f t="shared" si="2"/>
        <v>CI_112 - Az európai részvénytársaság alapításában résztvevő gazdasági társaságok vezető tisztségviselőinek közös nyilatkozata arról, hogy a munkavállalónak az európai részvénytársaság döntéshozatali rendjébe történő bevonásának szabályairól – külön törvényben meghat</v>
      </c>
      <c r="C131" s="142" t="s">
        <v>225</v>
      </c>
      <c r="D131" s="762"/>
      <c r="E131" s="762"/>
      <c r="F131" s="762"/>
      <c r="G131" s="762"/>
      <c r="H131" s="762"/>
      <c r="I131" s="762"/>
      <c r="J131" s="762"/>
      <c r="K131" s="762"/>
    </row>
    <row r="132" spans="1:11" ht="15" customHeight="1">
      <c r="A132" s="141" t="s">
        <v>406</v>
      </c>
      <c r="B132" s="144" t="str">
        <f t="shared" si="2"/>
        <v>CI_113 - Az európai szövetkezet alapításában résztvevők közös nyilatkozata arról, hogy a munkavállalóknak az európai szövetkezet döntéshozatali rendjébe történő bevonásának szabályiról - külön törvényben meghatározott határidőn belül - a különleges tárgyaló testülett</v>
      </c>
      <c r="C132" s="142" t="s">
        <v>229</v>
      </c>
      <c r="D132" s="762"/>
      <c r="E132" s="762"/>
      <c r="F132" s="762"/>
      <c r="G132" s="762"/>
      <c r="H132" s="762"/>
      <c r="I132" s="762"/>
      <c r="J132" s="762"/>
      <c r="K132" s="762"/>
    </row>
    <row r="133" spans="1:11" ht="15" customHeight="1">
      <c r="A133" s="141" t="s">
        <v>407</v>
      </c>
      <c r="B133" s="144" t="str">
        <f t="shared" si="2"/>
        <v>CI_114 - Az igazgatóság nyilatkozata, hogy a társaság eleget tett a hitelezők biztosítékadási kötelezettségének</v>
      </c>
      <c r="C133" s="142" t="s">
        <v>139</v>
      </c>
      <c r="D133" s="762"/>
      <c r="E133" s="762"/>
      <c r="F133" s="762"/>
      <c r="G133" s="762"/>
      <c r="H133" s="762"/>
      <c r="I133" s="762"/>
      <c r="J133" s="762"/>
      <c r="K133" s="762"/>
    </row>
    <row r="134" spans="1:11" ht="15" customHeight="1">
      <c r="A134" s="141" t="s">
        <v>408</v>
      </c>
      <c r="B134" s="144" t="str">
        <f t="shared" si="2"/>
        <v>CI_115 - Az igazgatóság nyilatkozata, hogy az átváltoztatható kötvények tulajdonosai milyen összegben kérték az átváltoztatást, az átváltozó kötvény esetén arról, hogy a feltétel bekövetkezett, továbbá nyilatkozat az alaptőke-emelés összegéről, valamint részvényfajtán</v>
      </c>
      <c r="C134" s="142" t="s">
        <v>140</v>
      </c>
      <c r="D134" s="762"/>
      <c r="E134" s="762"/>
      <c r="F134" s="762"/>
      <c r="G134" s="762"/>
      <c r="H134" s="762"/>
      <c r="I134" s="762"/>
      <c r="J134" s="762"/>
      <c r="K134" s="762"/>
    </row>
    <row r="135" spans="1:11" ht="15" customHeight="1">
      <c r="A135" s="141" t="s">
        <v>409</v>
      </c>
      <c r="B135" s="144" t="str">
        <f t="shared" si="2"/>
        <v>CI_116 - Az illeték megfizetésének igazolása</v>
      </c>
      <c r="C135" s="142" t="s">
        <v>114</v>
      </c>
      <c r="D135" s="762"/>
      <c r="E135" s="762"/>
      <c r="F135" s="762"/>
      <c r="G135" s="762"/>
      <c r="H135" s="762"/>
      <c r="I135" s="762"/>
      <c r="J135" s="762"/>
      <c r="K135" s="762"/>
    </row>
    <row r="136" spans="1:11" ht="15" customHeight="1">
      <c r="A136" s="141" t="s">
        <v>410</v>
      </c>
      <c r="B136" s="144" t="str">
        <f t="shared" si="2"/>
        <v>CI_117 - Az uralkodó tag nyilatkozata a hitelezőknek nyújtott biztosítékról, illetve az ellenőrzött rag tulajdonosai részesedéseinek megvásárlásáról</v>
      </c>
      <c r="C136" s="142" t="s">
        <v>177</v>
      </c>
      <c r="D136" s="762"/>
      <c r="E136" s="762"/>
      <c r="F136" s="762"/>
      <c r="G136" s="762"/>
      <c r="H136" s="762"/>
      <c r="I136" s="762"/>
      <c r="J136" s="762"/>
      <c r="K136" s="762"/>
    </row>
    <row r="137" spans="1:11" ht="15" customHeight="1">
      <c r="A137" s="141" t="s">
        <v>411</v>
      </c>
      <c r="B137" s="144" t="str">
        <f t="shared" si="2"/>
        <v>CI_118 - Az ügyvezető nyilatkozata a hitelezőknek nyújtott biztosítékokról, illetve arról, hogy a társaság a hitelezőnek nem köteles biztosítékot nyújtani</v>
      </c>
      <c r="C137" s="142" t="s">
        <v>198</v>
      </c>
      <c r="D137" s="762"/>
      <c r="E137" s="762"/>
      <c r="F137" s="762"/>
      <c r="G137" s="762"/>
      <c r="H137" s="762"/>
      <c r="I137" s="762"/>
      <c r="J137" s="762"/>
      <c r="K137" s="762"/>
    </row>
    <row r="138" spans="1:11" ht="15" customHeight="1">
      <c r="A138" s="141" t="s">
        <v>412</v>
      </c>
      <c r="B138" s="144" t="str">
        <f t="shared" si="2"/>
        <v>CI_119 - Az ügyvezető nyilatkozata arra vonatkozóan, hogy a törzstőke kötelező leszállítására molyen törvényi ok miatt került sor, és az ezt alátámasztó okiratok</v>
      </c>
      <c r="C138" s="142" t="s">
        <v>197</v>
      </c>
      <c r="D138" s="762"/>
      <c r="E138" s="762"/>
      <c r="F138" s="762"/>
      <c r="G138" s="762"/>
      <c r="H138" s="762"/>
      <c r="I138" s="762"/>
      <c r="J138" s="762"/>
      <c r="K138" s="762"/>
    </row>
    <row r="139" spans="1:11" ht="15" customHeight="1">
      <c r="A139" s="141" t="s">
        <v>413</v>
      </c>
      <c r="B139" s="144" t="str">
        <f t="shared" si="2"/>
        <v>CI_120 - Az üzletrész bírósági határozattal, árveréssel történő megszerzésére vonatkozó okirat</v>
      </c>
      <c r="C139" s="142" t="s">
        <v>186</v>
      </c>
      <c r="D139" s="762"/>
      <c r="E139" s="762"/>
      <c r="F139" s="762"/>
      <c r="G139" s="762"/>
      <c r="H139" s="762"/>
      <c r="I139" s="762"/>
      <c r="J139" s="762"/>
      <c r="K139" s="762"/>
    </row>
    <row r="140" spans="1:11" ht="15" customHeight="1">
      <c r="A140" s="141" t="s">
        <v>414</v>
      </c>
      <c r="B140" s="144" t="str">
        <f t="shared" si="2"/>
        <v>CI_121 - Az üzletrész felosztásával, bevonásával kapcsolatos jognyilatkozatokat tartalmazó okiratok (jegyzőkönyv)</v>
      </c>
      <c r="C140" s="142" t="s">
        <v>193</v>
      </c>
      <c r="D140" s="762"/>
      <c r="E140" s="762"/>
      <c r="F140" s="762"/>
      <c r="G140" s="762"/>
      <c r="H140" s="762"/>
      <c r="I140" s="762"/>
      <c r="J140" s="762"/>
      <c r="K140" s="762"/>
    </row>
    <row r="141" spans="1:11" ht="15" customHeight="1">
      <c r="A141" s="141" t="s">
        <v>415</v>
      </c>
      <c r="B141" s="144" t="str">
        <f t="shared" si="2"/>
        <v>CI_122 - Az üzletrész másokat megelőző megszerzésére irányuló joggal kapcsolatos nyilatkozatok</v>
      </c>
      <c r="C141" s="142" t="s">
        <v>188</v>
      </c>
      <c r="D141" s="762"/>
      <c r="E141" s="762"/>
      <c r="F141" s="762"/>
      <c r="G141" s="762"/>
      <c r="H141" s="762"/>
      <c r="I141" s="762"/>
      <c r="J141" s="762"/>
      <c r="K141" s="762"/>
    </row>
    <row r="142" spans="1:11" ht="15" customHeight="1">
      <c r="A142" s="141" t="s">
        <v>416</v>
      </c>
      <c r="B142" s="144" t="str">
        <f t="shared" si="2"/>
        <v>CI_123 - Az üzletrész megszerzőjének azon nyilatkozata, amellyel a létesítő okirat rendelkezéseit magára nézve kötelezőnek ismeri el</v>
      </c>
      <c r="C142" s="142" t="s">
        <v>190</v>
      </c>
      <c r="D142" s="762"/>
      <c r="E142" s="762"/>
      <c r="F142" s="762"/>
      <c r="G142" s="762"/>
      <c r="H142" s="762"/>
      <c r="I142" s="762"/>
      <c r="J142" s="762"/>
      <c r="K142" s="762"/>
    </row>
    <row r="143" spans="1:11" ht="15" customHeight="1">
      <c r="A143" s="141" t="s">
        <v>417</v>
      </c>
      <c r="B143" s="144" t="str">
        <f t="shared" si="2"/>
        <v>CI_124 - Befolyásszerzés bejelentése</v>
      </c>
      <c r="C143" s="142" t="s">
        <v>256</v>
      </c>
      <c r="D143" s="762"/>
      <c r="E143" s="762"/>
      <c r="F143" s="762"/>
      <c r="G143" s="762"/>
      <c r="H143" s="762"/>
      <c r="I143" s="762"/>
      <c r="J143" s="762"/>
      <c r="K143" s="762"/>
    </row>
    <row r="144" spans="1:11" ht="15" customHeight="1">
      <c r="A144" s="141" t="s">
        <v>418</v>
      </c>
      <c r="B144" s="144" t="str">
        <f t="shared" si="2"/>
        <v>CI_125 - Bejegyzett társaság esetén a pénzbeli hozzájárulásának a létesítő okiratban (a legfőbb szerv határozatában) meghatározottak szerint történő befizetésről szóló igazolás</v>
      </c>
      <c r="C144" s="142" t="s">
        <v>134</v>
      </c>
      <c r="D144" s="762"/>
      <c r="E144" s="762"/>
      <c r="F144" s="762"/>
      <c r="G144" s="762"/>
      <c r="H144" s="762"/>
      <c r="I144" s="762"/>
      <c r="J144" s="762"/>
      <c r="K144" s="762"/>
    </row>
    <row r="145" spans="1:11" ht="15" customHeight="1">
      <c r="A145" s="141" t="s">
        <v>419</v>
      </c>
      <c r="B145" s="144" t="str">
        <f t="shared" ref="B145:B180" si="3">CONCATENATE(A145," - ",C145)</f>
        <v>CI_126 - Bizalmi vagyonkezelési szerződés vagy annak kivonata</v>
      </c>
      <c r="C145" s="142" t="s">
        <v>184</v>
      </c>
      <c r="D145" s="762"/>
      <c r="E145" s="762"/>
      <c r="F145" s="762"/>
      <c r="G145" s="762"/>
      <c r="H145" s="762"/>
      <c r="I145" s="762"/>
      <c r="J145" s="762"/>
      <c r="K145" s="762"/>
    </row>
    <row r="146" spans="1:11" ht="15" customHeight="1">
      <c r="A146" s="141" t="s">
        <v>420</v>
      </c>
      <c r="B146" s="144" t="str">
        <f t="shared" si="3"/>
        <v>CI_127 - Biztosítási intézkedés</v>
      </c>
      <c r="C146" s="142" t="s">
        <v>257</v>
      </c>
      <c r="D146" s="762"/>
      <c r="E146" s="762"/>
      <c r="F146" s="762"/>
      <c r="G146" s="762"/>
      <c r="H146" s="762"/>
      <c r="I146" s="762"/>
      <c r="J146" s="762"/>
      <c r="K146" s="762"/>
    </row>
    <row r="147" spans="1:11" ht="15" customHeight="1">
      <c r="A147" s="141" t="s">
        <v>421</v>
      </c>
      <c r="B147" s="144" t="str">
        <f t="shared" si="3"/>
        <v>CI_128 - Büntetőjogi intézkedés a cég ellen</v>
      </c>
      <c r="C147" s="142" t="s">
        <v>258</v>
      </c>
      <c r="D147" s="762"/>
      <c r="E147" s="762"/>
      <c r="F147" s="762"/>
      <c r="G147" s="762"/>
      <c r="H147" s="762"/>
      <c r="I147" s="762"/>
      <c r="J147" s="762"/>
      <c r="K147" s="762"/>
    </row>
    <row r="148" spans="1:11" ht="15" customHeight="1">
      <c r="A148" s="141" t="s">
        <v>422</v>
      </c>
      <c r="B148" s="144" t="str">
        <f t="shared" si="3"/>
        <v>CI_129 - Egyéb irat</v>
      </c>
      <c r="C148" s="142" t="s">
        <v>259</v>
      </c>
      <c r="D148" s="762"/>
      <c r="E148" s="762"/>
      <c r="F148" s="762"/>
      <c r="G148" s="762"/>
      <c r="H148" s="762"/>
      <c r="I148" s="762"/>
      <c r="J148" s="762"/>
      <c r="K148" s="762"/>
    </row>
    <row r="149" spans="1:11" ht="15" customHeight="1">
      <c r="A149" s="141" t="s">
        <v>423</v>
      </c>
      <c r="B149" s="144" t="str">
        <f t="shared" si="3"/>
        <v>CI_130 - Elektronikus aláírás esetén az elektronikus címpéldány tanúsítványa</v>
      </c>
      <c r="C149" s="142" t="s">
        <v>127</v>
      </c>
      <c r="D149" s="762"/>
      <c r="E149" s="762"/>
      <c r="F149" s="762"/>
      <c r="G149" s="762"/>
      <c r="H149" s="762"/>
      <c r="I149" s="762"/>
      <c r="J149" s="762"/>
      <c r="K149" s="762"/>
    </row>
    <row r="150" spans="1:11" ht="15" customHeight="1">
      <c r="A150" s="141" t="s">
        <v>424</v>
      </c>
      <c r="B150" s="144" t="str">
        <f t="shared" si="3"/>
        <v>CI_131 - Elfogadó nyilatkozat</v>
      </c>
      <c r="C150" s="142" t="s">
        <v>125</v>
      </c>
      <c r="D150" s="762"/>
      <c r="E150" s="762"/>
      <c r="F150" s="762"/>
      <c r="G150" s="762"/>
      <c r="H150" s="762"/>
      <c r="I150" s="762"/>
      <c r="J150" s="762"/>
      <c r="K150" s="762"/>
    </row>
    <row r="151" spans="1:11" ht="15" customHeight="1">
      <c r="A151" s="141" t="s">
        <v>425</v>
      </c>
      <c r="B151" s="144" t="str">
        <f t="shared" si="3"/>
        <v>CI_132 - Engedményezéssel, tartozásátvállalással kapcsolatos okiratok</v>
      </c>
      <c r="C151" s="142" t="s">
        <v>242</v>
      </c>
      <c r="D151" s="762"/>
      <c r="E151" s="762"/>
      <c r="F151" s="762"/>
      <c r="G151" s="762"/>
      <c r="H151" s="762"/>
      <c r="I151" s="762"/>
      <c r="J151" s="762"/>
      <c r="K151" s="762"/>
    </row>
    <row r="152" spans="1:11" ht="15" customHeight="1">
      <c r="A152" s="141" t="s">
        <v>426</v>
      </c>
      <c r="B152" s="144" t="str">
        <f t="shared" si="3"/>
        <v>CI_133 - Ha a társaság rendelkezik az üzletrésszel, az ezzel kapcsolatos okitartok</v>
      </c>
      <c r="C152" s="142" t="s">
        <v>191</v>
      </c>
      <c r="D152" s="762"/>
      <c r="E152" s="762"/>
      <c r="F152" s="762"/>
      <c r="G152" s="762"/>
      <c r="H152" s="762"/>
      <c r="I152" s="762"/>
      <c r="J152" s="762"/>
      <c r="K152" s="762"/>
    </row>
    <row r="153" spans="1:11" ht="15" customHeight="1">
      <c r="A153" s="141" t="s">
        <v>428</v>
      </c>
      <c r="B153" s="144" t="str">
        <f t="shared" si="3"/>
        <v>CI_135 - Ingatlan tulajdoni lapja</v>
      </c>
      <c r="C153" s="142" t="s">
        <v>145</v>
      </c>
      <c r="D153" s="762"/>
      <c r="E153" s="762"/>
      <c r="F153" s="762"/>
      <c r="G153" s="762"/>
      <c r="H153" s="762"/>
      <c r="I153" s="762"/>
      <c r="J153" s="762"/>
      <c r="K153" s="762"/>
    </row>
    <row r="154" spans="1:11" ht="15" customHeight="1">
      <c r="A154" s="141" t="s">
        <v>429</v>
      </c>
      <c r="B154" s="144" t="str">
        <f t="shared" si="3"/>
        <v>CI_136 - Ismételt kérelem</v>
      </c>
      <c r="C154" s="142" t="s">
        <v>260</v>
      </c>
      <c r="D154" s="762"/>
      <c r="E154" s="762"/>
      <c r="F154" s="762"/>
      <c r="G154" s="762"/>
      <c r="H154" s="762"/>
      <c r="I154" s="762"/>
      <c r="J154" s="762"/>
      <c r="K154" s="762"/>
    </row>
    <row r="155" spans="1:11" ht="15" customHeight="1">
      <c r="A155" s="141" t="s">
        <v>430</v>
      </c>
      <c r="B155" s="144" t="str">
        <f t="shared" si="3"/>
        <v>CI_137 - Kamarai tagság igazolása</v>
      </c>
      <c r="C155" s="142" t="s">
        <v>261</v>
      </c>
      <c r="D155" s="762"/>
      <c r="E155" s="762"/>
      <c r="F155" s="762"/>
      <c r="G155" s="762"/>
      <c r="H155" s="762"/>
      <c r="I155" s="762"/>
      <c r="J155" s="762"/>
      <c r="K155" s="762"/>
    </row>
    <row r="156" spans="1:11" ht="15" customHeight="1">
      <c r="A156" s="141" t="s">
        <v>431</v>
      </c>
      <c r="B156" s="144" t="str">
        <f t="shared" si="3"/>
        <v>CI_138 - Kijavítás iránti kérelem</v>
      </c>
      <c r="C156" s="142" t="s">
        <v>262</v>
      </c>
      <c r="D156" s="762"/>
      <c r="E156" s="762"/>
      <c r="F156" s="762"/>
      <c r="G156" s="762"/>
      <c r="H156" s="762"/>
      <c r="I156" s="762"/>
      <c r="J156" s="762"/>
      <c r="K156" s="762"/>
    </row>
    <row r="157" spans="1:11" ht="15" customHeight="1">
      <c r="A157" s="141" t="s">
        <v>432</v>
      </c>
      <c r="B157" s="144" t="str">
        <f t="shared" si="3"/>
        <v>CI_139 - Kísérőlevél</v>
      </c>
      <c r="C157" s="142" t="s">
        <v>263</v>
      </c>
      <c r="D157" s="762"/>
      <c r="E157" s="762"/>
      <c r="F157" s="762"/>
      <c r="G157" s="762"/>
      <c r="H157" s="762"/>
      <c r="I157" s="762"/>
      <c r="J157" s="762"/>
      <c r="K157" s="762"/>
    </row>
    <row r="158" spans="1:11" ht="15" customHeight="1">
      <c r="A158" s="141" t="s">
        <v>433</v>
      </c>
      <c r="B158" s="144" t="str">
        <f t="shared" si="3"/>
        <v>CI_140 - Közgyűlési meghívó</v>
      </c>
      <c r="C158" s="142" t="s">
        <v>143</v>
      </c>
      <c r="D158" s="762"/>
      <c r="E158" s="762"/>
      <c r="F158" s="762"/>
      <c r="G158" s="762"/>
      <c r="H158" s="762"/>
      <c r="I158" s="762"/>
      <c r="J158" s="762"/>
      <c r="K158" s="762"/>
    </row>
    <row r="159" spans="1:11" ht="15" customHeight="1">
      <c r="A159" s="141" t="s">
        <v>434</v>
      </c>
      <c r="B159" s="144" t="str">
        <f t="shared" si="3"/>
        <v>CI_141 - Közhasznú jogállás nyilvántartásba vétele esetén a korábbi két év beszámolója</v>
      </c>
      <c r="C159" s="142" t="s">
        <v>183</v>
      </c>
      <c r="D159" s="762"/>
      <c r="E159" s="762"/>
      <c r="F159" s="762"/>
      <c r="G159" s="762"/>
      <c r="H159" s="762"/>
      <c r="I159" s="762"/>
      <c r="J159" s="762"/>
      <c r="K159" s="762"/>
    </row>
    <row r="160" spans="1:11" ht="15" customHeight="1">
      <c r="A160" s="141" t="s">
        <v>435</v>
      </c>
      <c r="B160" s="144" t="str">
        <f t="shared" si="3"/>
        <v>CI_142 - Közhasznú jogállás nyilvántartásba vétele esetén a vezető tisztségviselő nyilatkozata arról, hogy a Civil tv.-ben foglalt követelményeknek teljesítése a letétbehelyezett beszámolókból megállapítható, és a létesítő okirat tartalmazza a Civil tv.-ben előírt rende</v>
      </c>
      <c r="C160" s="142" t="s">
        <v>181</v>
      </c>
      <c r="D160" s="762"/>
      <c r="E160" s="762"/>
      <c r="F160" s="762"/>
      <c r="G160" s="762"/>
      <c r="H160" s="762"/>
      <c r="I160" s="762"/>
      <c r="J160" s="762"/>
      <c r="K160" s="762"/>
    </row>
    <row r="161" spans="1:11" ht="15" customHeight="1">
      <c r="A161" s="141" t="s">
        <v>436</v>
      </c>
      <c r="B161" s="144" t="str">
        <f t="shared" si="3"/>
        <v>CI_143 - Közhasznú jogállás nyilvántartásba vétele esetén a vezető tisztségviselő nyilatkozata arról, hogy nem esik a Civil tv.-ben meghatározott kizáró ok alá</v>
      </c>
      <c r="C161" s="142" t="s">
        <v>182</v>
      </c>
      <c r="D161" s="762"/>
      <c r="E161" s="762"/>
      <c r="F161" s="762"/>
      <c r="G161" s="762"/>
      <c r="H161" s="762"/>
      <c r="I161" s="762"/>
      <c r="J161" s="762"/>
      <c r="K161" s="762"/>
    </row>
    <row r="162" spans="1:11" ht="15" customHeight="1">
      <c r="A162" s="141" t="s">
        <v>437</v>
      </c>
      <c r="B162" s="144" t="str">
        <f t="shared" si="3"/>
        <v>CI_144 - Külföldi cég képviselőjének a képviseletre való jogosultságának igazolása</v>
      </c>
      <c r="C162" s="142" t="s">
        <v>248</v>
      </c>
      <c r="D162" s="762"/>
      <c r="E162" s="762"/>
      <c r="F162" s="762"/>
      <c r="G162" s="762"/>
      <c r="H162" s="762"/>
      <c r="I162" s="762"/>
      <c r="J162" s="762"/>
      <c r="K162" s="762"/>
    </row>
    <row r="163" spans="1:11" ht="15" customHeight="1">
      <c r="A163" s="141" t="s">
        <v>438</v>
      </c>
      <c r="B163" s="144" t="str">
        <f t="shared" si="3"/>
        <v>CI_145 - Külföldi vállalkozás illetőségigazolásának hiteles fordítása a NAV részére</v>
      </c>
      <c r="C163" s="142" t="s">
        <v>270</v>
      </c>
      <c r="D163" s="762"/>
      <c r="E163" s="762"/>
      <c r="F163" s="762"/>
      <c r="G163" s="762"/>
      <c r="H163" s="762"/>
      <c r="I163" s="762"/>
      <c r="J163" s="762"/>
      <c r="K163" s="762"/>
    </row>
    <row r="164" spans="1:11" ht="15" customHeight="1">
      <c r="A164" s="141" t="s">
        <v>439</v>
      </c>
      <c r="B164" s="144" t="str">
        <f t="shared" si="3"/>
        <v>CI_146 - Lemondó nyilatkozat</v>
      </c>
      <c r="C164" s="142" t="s">
        <v>264</v>
      </c>
      <c r="D164" s="762"/>
      <c r="E164" s="762"/>
      <c r="F164" s="762"/>
      <c r="G164" s="762"/>
      <c r="H164" s="762"/>
      <c r="I164" s="762"/>
      <c r="J164" s="762"/>
      <c r="K164" s="762"/>
    </row>
    <row r="165" spans="1:11" ht="15" customHeight="1">
      <c r="A165" s="141" t="s">
        <v>440</v>
      </c>
      <c r="B165" s="144" t="str">
        <f t="shared" si="3"/>
        <v>CI_147 - Létesítő okirat</v>
      </c>
      <c r="C165" s="142" t="s">
        <v>116</v>
      </c>
      <c r="D165" s="762"/>
      <c r="E165" s="762"/>
      <c r="F165" s="762"/>
      <c r="G165" s="762"/>
      <c r="H165" s="762"/>
      <c r="I165" s="762"/>
      <c r="J165" s="762"/>
      <c r="K165" s="762"/>
    </row>
    <row r="166" spans="1:11" ht="15" customHeight="1">
      <c r="A166" s="141" t="s">
        <v>441</v>
      </c>
      <c r="B166" s="144" t="str">
        <f t="shared" si="3"/>
        <v>CI_148 - NAV hitelezői igény bejelentése</v>
      </c>
      <c r="C166" s="142" t="s">
        <v>265</v>
      </c>
      <c r="D166" s="762"/>
      <c r="E166" s="762"/>
      <c r="F166" s="762"/>
      <c r="G166" s="762"/>
      <c r="H166" s="762"/>
      <c r="I166" s="762"/>
      <c r="J166" s="762"/>
      <c r="K166" s="762"/>
    </row>
    <row r="167" spans="1:11" ht="15" customHeight="1">
      <c r="A167" s="141" t="s">
        <v>442</v>
      </c>
      <c r="B167" s="144" t="str">
        <f t="shared" si="3"/>
        <v>CI_149 - Nyilatkozat a Civil tv. szerinti közhasznúsági feltételek teljesítéséről és a közszolgáltatási szerződés</v>
      </c>
      <c r="C167" s="142" t="s">
        <v>179</v>
      </c>
      <c r="D167" s="762"/>
      <c r="E167" s="762"/>
      <c r="F167" s="762"/>
      <c r="G167" s="762"/>
      <c r="H167" s="762"/>
      <c r="I167" s="762"/>
      <c r="J167" s="762"/>
      <c r="K167" s="762"/>
    </row>
    <row r="168" spans="1:11" ht="15" customHeight="1">
      <c r="A168" s="141" t="s">
        <v>443</v>
      </c>
      <c r="B168" s="144" t="str">
        <f t="shared" si="3"/>
        <v>CI_150 - Nyilatkozat a munkavállalói érdekképviselet tájékoztatásáról</v>
      </c>
      <c r="C168" s="142" t="s">
        <v>156</v>
      </c>
      <c r="D168" s="762"/>
      <c r="E168" s="762"/>
      <c r="F168" s="762"/>
      <c r="G168" s="762"/>
      <c r="H168" s="762"/>
      <c r="I168" s="762"/>
      <c r="J168" s="762"/>
      <c r="K168" s="762"/>
    </row>
    <row r="169" spans="1:11" ht="15" customHeight="1">
      <c r="A169" s="141" t="s">
        <v>444</v>
      </c>
      <c r="B169" s="144" t="str">
        <f t="shared" si="3"/>
        <v>CI_151 - Nyilatkozat a NAV részére</v>
      </c>
      <c r="C169" s="142" t="s">
        <v>112</v>
      </c>
      <c r="D169" s="762"/>
      <c r="E169" s="762"/>
      <c r="F169" s="762"/>
      <c r="G169" s="762"/>
      <c r="H169" s="762"/>
      <c r="I169" s="762"/>
      <c r="J169" s="762"/>
      <c r="K169" s="762"/>
    </row>
    <row r="170" spans="1:11" ht="15" customHeight="1">
      <c r="A170" s="141" t="s">
        <v>445</v>
      </c>
      <c r="B170" s="144" t="str">
        <f t="shared" si="3"/>
        <v>CI_152 - Önkormányzat tag esetén a képviselő-testület erre vonatkozó döntését tartalmazó okirat</v>
      </c>
      <c r="C170" s="142" t="s">
        <v>249</v>
      </c>
      <c r="D170" s="762"/>
      <c r="E170" s="762"/>
      <c r="F170" s="762"/>
      <c r="G170" s="762"/>
      <c r="H170" s="762"/>
      <c r="I170" s="762"/>
      <c r="J170" s="762"/>
      <c r="K170" s="762"/>
    </row>
    <row r="171" spans="1:11" ht="15" customHeight="1">
      <c r="A171" s="141" t="s">
        <v>446</v>
      </c>
      <c r="B171" s="144" t="str">
        <f t="shared" si="3"/>
        <v>CI_153 - Részvénytársaság esetén, ha az egyesülés vagy szétválás során egyes okiratok elkészítésére, közzétételére, vagy legfelsőbb szervi döntésre nincs szükség, az erről szóló legfelsőbb szervi határozat vagy a társaság nyilatkozata arról, hogy a különös szabály alkalma</v>
      </c>
      <c r="C171" s="142" t="s">
        <v>239</v>
      </c>
      <c r="D171" s="762"/>
      <c r="E171" s="762"/>
      <c r="F171" s="762"/>
      <c r="G171" s="762"/>
      <c r="H171" s="762"/>
      <c r="I171" s="762"/>
      <c r="J171" s="762"/>
      <c r="K171" s="762"/>
    </row>
    <row r="172" spans="1:11" ht="15" customHeight="1">
      <c r="A172" s="141" t="s">
        <v>449</v>
      </c>
      <c r="B172" s="144" t="str">
        <f t="shared" si="3"/>
        <v>CI_156 - Új részvényekkel történő alaptőke-emelés esetén annak igazolása, hogy a tőkeemelést megelőzően forgalomba hozott részvények névértéke (kibocsájtási értéke) befizetésre került és az érintett részvényesek hozzájárulását igazoló okiratok</v>
      </c>
      <c r="C172" s="142" t="s">
        <v>202</v>
      </c>
      <c r="D172" s="762"/>
      <c r="E172" s="762"/>
      <c r="F172" s="762"/>
      <c r="G172" s="762"/>
      <c r="H172" s="762"/>
      <c r="I172" s="762"/>
      <c r="J172" s="762"/>
      <c r="K172" s="762"/>
    </row>
    <row r="173" spans="1:11" ht="15" customHeight="1">
      <c r="A173" s="141" t="s">
        <v>451</v>
      </c>
      <c r="B173" s="144" t="str">
        <f t="shared" si="3"/>
        <v>CI_158 - Ügyvéd által ellenjegyzett vagy közjegyző által közokiratba foglalt vezető tisztségviselői nyilatkozat a pénzbeli hozzájárulásnak a társaság rendelkezésére bocsátásáról</v>
      </c>
      <c r="C173" s="142" t="s">
        <v>144</v>
      </c>
      <c r="D173" s="762"/>
      <c r="E173" s="762"/>
      <c r="F173" s="762"/>
      <c r="G173" s="762"/>
      <c r="H173" s="762"/>
      <c r="I173" s="762"/>
      <c r="J173" s="762"/>
      <c r="K173" s="762"/>
    </row>
    <row r="174" spans="1:11" ht="15" customHeight="1">
      <c r="A174" s="141" t="s">
        <v>452</v>
      </c>
      <c r="B174" s="144" t="str">
        <f t="shared" si="3"/>
        <v>CI_159 - Ügyvezetői nyilatkozat a nem pénzbeli hozzájárulás rendelkezésre bocsátásáról, a tagnak a nem pénzbeli hozzájárulás értékelésére vonatkozó nyilatkozatával együtt</v>
      </c>
      <c r="C174" s="142" t="s">
        <v>153</v>
      </c>
      <c r="D174" s="762"/>
      <c r="E174" s="762"/>
      <c r="F174" s="762"/>
      <c r="G174" s="762"/>
      <c r="H174" s="762"/>
      <c r="I174" s="762"/>
      <c r="J174" s="762"/>
      <c r="K174" s="762"/>
    </row>
    <row r="175" spans="1:11" ht="15" customHeight="1">
      <c r="A175" s="141" t="s">
        <v>453</v>
      </c>
      <c r="B175" s="144" t="str">
        <f t="shared" si="3"/>
        <v>CI_160 - Valamennyi érintett tagállam hatóságának tanúsítványa arról, hogy az európai szövetkezet a székhelyáthelyezésre vonatkozó jogszabályi rendelkezéseket betartották</v>
      </c>
      <c r="C175" s="142" t="s">
        <v>232</v>
      </c>
      <c r="D175" s="762"/>
      <c r="E175" s="762"/>
      <c r="F175" s="762"/>
      <c r="G175" s="762"/>
      <c r="H175" s="762"/>
      <c r="I175" s="762"/>
      <c r="J175" s="762"/>
      <c r="K175" s="762"/>
    </row>
    <row r="176" spans="1:11" ht="15" customHeight="1">
      <c r="A176" s="141" t="s">
        <v>454</v>
      </c>
      <c r="B176" s="144" t="str">
        <f t="shared" si="3"/>
        <v>CI_161 - Változás bejelentő lap a NAV részére</v>
      </c>
      <c r="C176" s="142" t="s">
        <v>269</v>
      </c>
      <c r="D176" s="762"/>
      <c r="E176" s="762"/>
      <c r="F176" s="762"/>
      <c r="G176" s="762"/>
      <c r="H176" s="762"/>
      <c r="I176" s="762"/>
      <c r="J176" s="762"/>
      <c r="K176" s="762"/>
    </row>
    <row r="177" spans="1:11" ht="15" customHeight="1">
      <c r="A177" s="141" t="s">
        <v>455</v>
      </c>
      <c r="B177" s="144" t="str">
        <f t="shared" si="3"/>
        <v>CI_162 - Változásbejegyzés esetén a legfőbb szervnek vagy a legfőbb szerv helyett eljáró, döntésre jogosult szervnek a változás alapjául szolgáló határozata</v>
      </c>
      <c r="C177" s="142" t="s">
        <v>119</v>
      </c>
      <c r="D177" s="762"/>
      <c r="E177" s="762"/>
      <c r="F177" s="762"/>
      <c r="G177" s="762"/>
      <c r="H177" s="762"/>
      <c r="I177" s="762"/>
      <c r="J177" s="762"/>
      <c r="K177" s="762"/>
    </row>
    <row r="178" spans="1:11" ht="15" customHeight="1">
      <c r="A178" s="141" t="s">
        <v>456</v>
      </c>
      <c r="B178" s="144" t="str">
        <f t="shared" si="3"/>
        <v>CI_163 - Változásbejegyzés esetén, ha a változás bírósági vagy hatósági határozaton alapul, az erre vonatkozó okirat</v>
      </c>
      <c r="C178" s="142" t="s">
        <v>120</v>
      </c>
      <c r="D178" s="762"/>
      <c r="E178" s="762"/>
      <c r="F178" s="762"/>
      <c r="G178" s="762"/>
      <c r="H178" s="762"/>
      <c r="I178" s="762"/>
      <c r="J178" s="762"/>
      <c r="K178" s="762"/>
    </row>
    <row r="179" spans="1:11" ht="15" customHeight="1">
      <c r="A179" s="141" t="s">
        <v>457</v>
      </c>
      <c r="B179" s="144" t="str">
        <f t="shared" si="3"/>
        <v>CI_164 - Végrehajtás elrendelése</v>
      </c>
      <c r="C179" s="142" t="s">
        <v>267</v>
      </c>
      <c r="D179" s="762"/>
      <c r="E179" s="762"/>
      <c r="F179" s="762"/>
      <c r="G179" s="762"/>
      <c r="H179" s="762"/>
      <c r="I179" s="762"/>
      <c r="J179" s="762"/>
      <c r="K179" s="762"/>
    </row>
    <row r="180" spans="1:11" ht="15" customHeight="1">
      <c r="A180" s="141" t="s">
        <v>458</v>
      </c>
      <c r="B180" s="144" t="str">
        <f t="shared" si="3"/>
        <v>CI_165 - Vezető tisztségviselői nyilatkozat a nem pénzbeli hozzájárulás rendelkezésre bocsátásáról</v>
      </c>
      <c r="C180" s="141" t="s">
        <v>289</v>
      </c>
      <c r="D180" s="762"/>
      <c r="E180" s="762"/>
      <c r="F180" s="762"/>
      <c r="G180" s="762"/>
      <c r="H180" s="762"/>
      <c r="I180" s="762"/>
      <c r="J180" s="762"/>
      <c r="K180" s="762"/>
    </row>
  </sheetData>
  <sheetProtection password="9773" sheet="1" objects="1" scenarios="1"/>
  <mergeCells count="16">
    <mergeCell ref="B1:B2"/>
    <mergeCell ref="J15:J180"/>
    <mergeCell ref="K15:K180"/>
    <mergeCell ref="A1:A3"/>
    <mergeCell ref="D15:D180"/>
    <mergeCell ref="E15:E180"/>
    <mergeCell ref="F15:F180"/>
    <mergeCell ref="G15:G180"/>
    <mergeCell ref="H15:H180"/>
    <mergeCell ref="I15:I180"/>
    <mergeCell ref="F2:G2"/>
    <mergeCell ref="D2:E2"/>
    <mergeCell ref="D1:G1"/>
    <mergeCell ref="H1:K1"/>
    <mergeCell ref="H2:I2"/>
    <mergeCell ref="J2:K2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5</vt:i4>
      </vt:variant>
      <vt:variant>
        <vt:lpstr>Névvel ellátott tartományok</vt:lpstr>
      </vt:variant>
      <vt:variant>
        <vt:i4>4</vt:i4>
      </vt:variant>
    </vt:vector>
  </HeadingPairs>
  <TitlesOfParts>
    <vt:vector size="9" baseType="lpstr">
      <vt:lpstr>Céginformáció kérő nyomtatvány</vt:lpstr>
      <vt:lpstr>(E3-E4) Pótlap (általános)</vt:lpstr>
      <vt:lpstr>(E5) Pótlap (több cégirat)</vt:lpstr>
      <vt:lpstr>(E6) Pótlap (több céginfó)</vt:lpstr>
      <vt:lpstr>#temp</vt:lpstr>
      <vt:lpstr>'(E3-E4) Pótlap (általános)'!Nyomtatási_terület</vt:lpstr>
      <vt:lpstr>'(E5) Pótlap (több cégirat)'!Nyomtatási_terület</vt:lpstr>
      <vt:lpstr>'(E6) Pótlap (több céginfó)'!Nyomtatási_terület</vt:lpstr>
      <vt:lpstr>'Céginformáció kérő nyomtatvány'!Nyomtatási_terület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Céginformációs Szolgálat</dc:creator>
  <cp:lastModifiedBy>Ármány Rozália</cp:lastModifiedBy>
  <cp:lastPrinted>2020-01-31T10:21:42Z</cp:lastPrinted>
  <dcterms:created xsi:type="dcterms:W3CDTF">2014-07-24T10:21:09Z</dcterms:created>
  <dcterms:modified xsi:type="dcterms:W3CDTF">2021-09-01T09:31:46Z</dcterms:modified>
</cp:coreProperties>
</file>